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\Przetargi i zapytania\2024\26 DEZ DCZP 2024 ZO - dezynfekcja\"/>
    </mc:Choice>
  </mc:AlternateContent>
  <xr:revisionPtr revIDLastSave="0" documentId="13_ncr:1_{386894E0-EF5E-43DA-BB0E-AB765E54FE6F}" xr6:coauthVersionLast="47" xr6:coauthVersionMax="47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Zadanie nr 1" sheetId="1" r:id="rId1"/>
    <sheet name="zadanie nr 2" sheetId="2" r:id="rId2"/>
    <sheet name="zadanie nr 3" sheetId="3" r:id="rId3"/>
    <sheet name="zadanie nr 4" sheetId="4" r:id="rId4"/>
    <sheet name="SUMA" sheetId="5" r:id="rId5"/>
  </sheets>
  <definedNames>
    <definedName name="_xlnm.Print_Area" localSheetId="0">'Zadanie nr 1'!$A$1:$K$11</definedName>
    <definedName name="_xlnm.Print_Area" localSheetId="3">'zadanie nr 4'!$A$1:$K$14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2" i="2" l="1"/>
  <c r="I21" i="2"/>
  <c r="J21" i="2" s="1"/>
  <c r="I22" i="2"/>
  <c r="J22" i="2" s="1"/>
  <c r="I23" i="2"/>
  <c r="J23" i="2" s="1"/>
  <c r="H22" i="2"/>
  <c r="H23" i="2"/>
  <c r="K23" i="2" s="1"/>
  <c r="H21" i="2"/>
  <c r="K21" i="2" s="1"/>
  <c r="I9" i="4" l="1"/>
  <c r="J9" i="4" s="1"/>
  <c r="H9" i="4"/>
  <c r="K9" i="4" s="1"/>
  <c r="I8" i="4"/>
  <c r="J8" i="4" s="1"/>
  <c r="H8" i="4"/>
  <c r="K8" i="4" s="1"/>
  <c r="I7" i="4"/>
  <c r="J7" i="4" s="1"/>
  <c r="H7" i="4"/>
  <c r="K7" i="4" s="1"/>
  <c r="I20" i="2"/>
  <c r="J20" i="2" s="1"/>
  <c r="H20" i="2"/>
  <c r="K20" i="2" s="1"/>
  <c r="I19" i="2"/>
  <c r="J19" i="2" s="1"/>
  <c r="H19" i="2"/>
  <c r="K19" i="2" s="1"/>
  <c r="I18" i="2"/>
  <c r="J18" i="2" s="1"/>
  <c r="H18" i="2"/>
  <c r="K18" i="2" s="1"/>
  <c r="I7" i="3"/>
  <c r="J7" i="3" s="1"/>
  <c r="J8" i="3" s="1"/>
  <c r="H7" i="3"/>
  <c r="K7" i="3" s="1"/>
  <c r="K8" i="3" s="1"/>
  <c r="C4" i="5" s="1"/>
  <c r="I17" i="2"/>
  <c r="J17" i="2" s="1"/>
  <c r="H17" i="2"/>
  <c r="K17" i="2" s="1"/>
  <c r="I16" i="2"/>
  <c r="J16" i="2" s="1"/>
  <c r="H16" i="2"/>
  <c r="K16" i="2" s="1"/>
  <c r="I15" i="2"/>
  <c r="J15" i="2" s="1"/>
  <c r="H15" i="2"/>
  <c r="K15" i="2" s="1"/>
  <c r="I14" i="2"/>
  <c r="J14" i="2" s="1"/>
  <c r="H14" i="2"/>
  <c r="K14" i="2" s="1"/>
  <c r="I13" i="2"/>
  <c r="J13" i="2" s="1"/>
  <c r="H13" i="2"/>
  <c r="K13" i="2" s="1"/>
  <c r="I12" i="2"/>
  <c r="J12" i="2" s="1"/>
  <c r="H12" i="2"/>
  <c r="K12" i="2" s="1"/>
  <c r="I11" i="2"/>
  <c r="J11" i="2" s="1"/>
  <c r="H11" i="2"/>
  <c r="K11" i="2" s="1"/>
  <c r="I10" i="2"/>
  <c r="J10" i="2" s="1"/>
  <c r="H10" i="2"/>
  <c r="K10" i="2" s="1"/>
  <c r="I9" i="2"/>
  <c r="J9" i="2" s="1"/>
  <c r="H9" i="2"/>
  <c r="K9" i="2" s="1"/>
  <c r="I8" i="2"/>
  <c r="J8" i="2" s="1"/>
  <c r="H8" i="2"/>
  <c r="K8" i="2" s="1"/>
  <c r="I7" i="2"/>
  <c r="H7" i="2"/>
  <c r="K7" i="2" s="1"/>
  <c r="I7" i="1"/>
  <c r="J7" i="1" s="1"/>
  <c r="J8" i="1" s="1"/>
  <c r="H7" i="1"/>
  <c r="K7" i="1" s="1"/>
  <c r="K8" i="1" s="1"/>
  <c r="C2" i="5" s="1"/>
  <c r="K10" i="4" l="1"/>
  <c r="C5" i="5" s="1"/>
  <c r="I10" i="4"/>
  <c r="B5" i="5" s="1"/>
  <c r="J10" i="4"/>
  <c r="I8" i="3"/>
  <c r="B4" i="5" s="1"/>
  <c r="I24" i="2"/>
  <c r="B3" i="5" s="1"/>
  <c r="K24" i="2"/>
  <c r="C3" i="5" s="1"/>
  <c r="J7" i="2"/>
  <c r="J24" i="2" s="1"/>
  <c r="I8" i="1"/>
  <c r="B2" i="5" s="1"/>
  <c r="C6" i="5" l="1"/>
  <c r="B6" i="5"/>
</calcChain>
</file>

<file path=xl/sharedStrings.xml><?xml version="1.0" encoding="utf-8"?>
<sst xmlns="http://schemas.openxmlformats.org/spreadsheetml/2006/main" count="131" uniqueCount="72">
  <si>
    <t>Nazwa i adres Wykonawcy……………………………..</t>
  </si>
  <si>
    <t>FORMULARZ CENOWY</t>
  </si>
  <si>
    <t>Zadanie nr 1</t>
  </si>
  <si>
    <t>Lp</t>
  </si>
  <si>
    <t>Nazwa artykułu</t>
  </si>
  <si>
    <t>Nazwa, nr katalogowy i producent (podać nr strony ulotki i dokumentów rejestrowych w ofercie)</t>
  </si>
  <si>
    <t>Opakowanie</t>
  </si>
  <si>
    <t xml:space="preserve"> Szacunkowa wielkość zamówienia na 24 miesięcy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</si>
  <si>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</si>
  <si>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</si>
  <si>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</si>
  <si>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</si>
  <si>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</si>
  <si>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</si>
  <si>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SUMA:</t>
  </si>
  <si>
    <t>,</t>
  </si>
  <si>
    <t>…………………………………………………………………………
(data i podpis Wykonawcy)</t>
  </si>
  <si>
    <t>Nazwa i adres Wykonawcy……………………</t>
  </si>
  <si>
    <t>Zadanie nr 2</t>
  </si>
  <si>
    <t>Preparat do higienicznej i chirurgicznej dezynfekcji rąk w postaci żelu na bazie etanolu (min 80 g w 100 g płynu) bez zawartości jodu, chlorheksydyny i związków amoniowych.  Zawierający składniki natłuszczające i nawilżające. Nie zawierający barwników i substancji zapachowych. Gotowy do użycia. Spektrum: B(Tbc, MRSA), F (Noro, Polio, Rota), V (HBV, HIV, HCV) -30 sek. produkt biobójczy. Opakowania po 500 ml. Kompatybilny z dozownikami łokciowymi typu DERMADOS.</t>
  </si>
  <si>
    <t>op. 500 ml</t>
  </si>
  <si>
    <t xml:space="preserve">Emulsja myjąca, przeznaczona do mycia rąk przed higieniczną dezynfekcją, ph neutralne, zawierająca substancje pielęgnujące. Po 500 ml, opakowania kompatybilne z dozownikami łokciowymi DERMADOS. </t>
  </si>
  <si>
    <t>butelka 500 ml z pompką</t>
  </si>
  <si>
    <t>Tuba = 200 szt.</t>
  </si>
  <si>
    <t>Wkład uzupełniający=200szt.</t>
  </si>
  <si>
    <t>Zadanie nr 3</t>
  </si>
  <si>
    <t>Zadanie nr 4</t>
  </si>
  <si>
    <t>netto</t>
  </si>
  <si>
    <t>brutto</t>
  </si>
  <si>
    <t>szt.</t>
  </si>
  <si>
    <t>Preparat w formie emulsji typu olej w wodzie do pielęgnacji skóry rąk .  Nie osłabiający efektu  mikrobiologicznego po dezynfekcji. Nie zawiera barwników; szybko się wchłania i nie pozostawia tłustej powłoki; Wolny od parabenów. kompatybilny z preparatami do mycia i dezynfekcji rąk.  Opakowania 500 ml z pompką.</t>
  </si>
  <si>
    <t>op. = 300 szt.</t>
  </si>
  <si>
    <t>op.</t>
  </si>
  <si>
    <t>Preparat w postaci tabletek dezynfekcyjnych na bazie aktywnego chloru zawierający dichloroizocyjanuran sodu oraz kwas adypinowy (do 20%). Spektrum działania: B,F,V (polio, adeno), prątki - w stężeniu 1 000 ppm-15 min, Clostridium Difficile-10 000 ppm- 15 min. Preparat przebadany wg normy 14885 - obszar medyczny. Opakowanie 300 tabletek x 3,3 g. Możliwość użycia w pionie żywieniowym i łączenia z neutralnymi detergentami. Pakowane po 300 szt.</t>
  </si>
  <si>
    <t>Płynny dwukomponentowy koncentrat do dezynfekcji powierzchni wyrobów medycznych. Zawierający składnik bazowy (kwas nadoctowy, kwas octowy, nadtlenek wodoru) oraz dodatek modyfikujący (wodorotlenek potasu, inhibitory korozji ). Nie wymagający aktywacji. Spektrum działania: B - EN 13727, F-EN 13624, Tbc (M.terrae - EN 14348), V-EN 14476, S En 13704 w czasie do 15 min. i stężeniu do 2%. Wyrób medyczny kl. IIB. Opakowanie: 2x 80ml</t>
  </si>
  <si>
    <t>Płyn do higieny jamy ustnej do dekontaminacji i nawilżenia jamy ustnej i gardła. Opakowanie: 250ml</t>
  </si>
  <si>
    <t xml:space="preserve">Alkoholowy bezbarwny preparat przeznaczony do dezynfekcji skóry przed zabiegami operacyjnymi, cewnikowaniem żył, pobieraniem krwi oraz płynów ustrojowych, iniekcjami, biopsjami, punkcjami. Preparat gotowy do użycia zawierający w składzie min. 70g/100g alkoholu. Spektrum działania: B (w tym MRSA, Pseudomonas aeruginosa, Klebsiella), F (w tym dermatofity), Tbc,V (HIV,HBV, Adeno, Herpes simplex). Produkt leczniczy. Opakowanie typu spray/atomizer: 250ml. </t>
  </si>
  <si>
    <t xml:space="preserve">Preparat w postaci chusteczek do szybkiej dezynfekcji powierzchni metodą przecierania bez alkoholu i aldehydów do dezynfekcji powierzchni i sprzętu medycznego wrażliwego na działanie alkoholu np. głowice ultradźwiękowe, sondy, plexi. Spektrum: B/ w tym TbC/, F, V (w tym HIV, HBV, HCV, Rota, Papova SV 40, Vaccina). Zarejestrowany jako wyrób medyczny. </t>
  </si>
  <si>
    <t xml:space="preserve">Preparat w postaci chusteczek do szybkiej dezynfekcji małych powierzchni i miejsc trudnodostępnych  na bazie alkoholu. Spektrum: / w tym TbC/, F, V (w tym HIV, HBV, HCV, Rota, Papova SV 40, Vaccina).Zarejestrowany jako wyrób medyczny. </t>
  </si>
  <si>
    <t>Skoncentrowany preparat dezynfekcyjny do mycia i dezynfekcji dużych powierzchni .Preparat z możliwością stosowania wobec pacjentów i w pionie żywieniowym.Spectrum działania :B, MRSA, F, V (HIV, HBV, Rotawirus ), Tbc.Preparat spełniający wymogi normy europejskiej dla obszaru medycznegow zakresie działania bakterio-grzybo-i prątkobójczego.dopuszczony do obrotu w Polsce.Stosowany w niskich stężeniach 0d 0,5%- 3,5%.Trwałość roztworu roboczego min.24 dni. Opakowanie 5 litrów. Zarejestrowany jako wyrób medyczny;</t>
  </si>
  <si>
    <t xml:space="preserve">szt. </t>
  </si>
  <si>
    <t>Emulsja do mycia ciała i włosów przed i po zabiegach operacyjnych, pH neutralne dla skóry, z dodatkiem substancji pielęgnujących skórę; Opakowanie: 500ml</t>
  </si>
  <si>
    <r>
      <t>4)</t>
    </r>
    <r>
      <rPr>
        <sz val="11"/>
        <rFont val="Calibri"/>
        <family val="2"/>
        <charset val="238"/>
      </rPr>
      <t xml:space="preserve"> W przypadku wątpliwości co do zgodnosci złożonych ofert, Zamawiający zastrzega sobie prawo wezwania wykonawców do dostarczenia lub prezentacji środków i systemu dozującego w siedzibie Zamawiającego.</t>
    </r>
  </si>
  <si>
    <t>Inkrustowane chlorem (z dodatkiem detergentu) suche chusteczki o statusie produktu biobójczego do ogólnego mycia i dezynfekcji różnego rodzaju powierzchni i wyposażenia miejsc zanieczyszczonych organicznie oraz do usuwania plam krwi. Spektrum biobójcze: - prątko-, wiruso-, i sporobójcze. Oświadczenie producenta o możliwości stosowania w obecności pacjenta oraz o dopuszczeniu do stosowania na terytorium Polski. zarejestrowany jako wyrób medyczny; Opakowanie: 25 szt. chusteczek</t>
  </si>
  <si>
    <r>
      <t>1)</t>
    </r>
    <r>
      <rPr>
        <sz val="11"/>
        <rFont val="Calibri"/>
        <family val="2"/>
        <charset val="238"/>
      </rPr>
      <t xml:space="preserve"> Do wszystkich produktów Zamawiający wymaga dostarczenia aktualnych kart charakterystyki i kart technicznych produktów wystawionych przez producenta środków potwierdzających zgodność produktów z opisem przedmiotu zamówienia</t>
    </r>
  </si>
  <si>
    <r>
      <t>2)</t>
    </r>
    <r>
      <rPr>
        <sz val="11"/>
        <rFont val="Calibri"/>
        <family val="2"/>
        <charset val="238"/>
      </rPr>
      <t xml:space="preserve"> W przypadku wątpliwości co do zgodnosci złożonych ofert, Zamawiający zastrzega sobie prawo wezwania wykonawców do dostarczenia lub prezentacji środków i systemu dozującego w siedzibie Zamawiającego.</t>
    </r>
  </si>
  <si>
    <r>
      <t>2)</t>
    </r>
    <r>
      <rPr>
        <sz val="11"/>
        <rFont val="Calibri"/>
        <family val="2"/>
        <charset val="238"/>
      </rPr>
      <t xml:space="preserve"> Wykonawca, którego oferta w toku postępowania zostanie wybrana jako najkorzystniejsza, po podpisaniu umowy zobowiązany jest do przeprowadzenia w siedzibie Zamawiajacego, szkolenia produktowego dla personelu w zakresie bezpieczeństwa i skutecznego używania zaoferowanych środków i systemów dozujących oraz szkoleń przypominających, na żądanie zamawiającego w trakcie realizacji umowy.   </t>
    </r>
  </si>
  <si>
    <r>
      <t>3)</t>
    </r>
    <r>
      <rPr>
        <sz val="11"/>
        <rFont val="Calibri"/>
        <family val="2"/>
        <charset val="238"/>
      </rPr>
      <t xml:space="preserve"> Wykonawca, którego oferta w toku postępowania zostanie wybrana za najkorzystniejsza, dostarczy w terminie 30 dni,  30 szt. zalaminowanych planów higieny oraz przesle plany higieny dotyczących postępowania z preparatami na adres mailowy Apteki Szpitalnej.</t>
    </r>
  </si>
  <si>
    <r>
      <t>5)</t>
    </r>
    <r>
      <rPr>
        <sz val="11"/>
        <rFont val="Calibri"/>
        <family val="2"/>
        <charset val="238"/>
      </rPr>
      <t xml:space="preserve"> Oświadczamy, że w cenie oferty uwzględniliśmy wszystkie elementy cenotwórcze wynikające z zakresu i sposobu realizacji przedmiotu zamówienia.</t>
    </r>
  </si>
  <si>
    <r>
      <t>2)</t>
    </r>
    <r>
      <rPr>
        <sz val="11"/>
        <rFont val="Calibri"/>
        <family val="2"/>
        <charset val="238"/>
      </rPr>
      <t xml:space="preserve"> Oświadczamy, że w cenie oferty uwzględniliśmy wszystkie elementy cenotwórcze wynikające z zakresu i sposobu realizacji przedmiotu zamówienia.</t>
    </r>
  </si>
  <si>
    <t xml:space="preserve">Dozownik łokciowy naścienny, kompatybilny z pozycją 1 i 2. Typu dozwonik Dermados lub równoważny. </t>
  </si>
  <si>
    <t>Zestaw do dezynfekcji skóry przed iniekcjami -  gazik suchy + gazik nasączony alkoholem izopropylowym z chlorheksydyną. Saszetka w rozmiarze 7x7cm. Pakowany po 50 zestawów (suchy+mokry) w opakowaniu. Gazik złożony trzykrotnie, wykonany z wysokogatunkowej 70g włókniny Wyrób medyczny kl. I</t>
  </si>
  <si>
    <t>1 op. = 50 zestawów</t>
  </si>
  <si>
    <t xml:space="preserve">Wiaderka wraz z wkładem oraz z etykietą do opisu.Przeznaczone do zalewania dowolnym środkiem dezynfekcyjnym , wyposażone w system nadający się do poboru pojedynczych chusteczek. Wkład: Suche chusteczki do nasączania dowolnym środkiem dezynfekcyjnym w rolkach, wykonane z wysokogatunkowej mieszanki celulozy, poliestru i wiskozy o gramaturze 70g/m2.  Wyrób medyczny. </t>
  </si>
  <si>
    <t xml:space="preserve">Suche chusteczki do nasączania dowolnym środkiem dezynfekcyjnym; Kompatybilne z nr 2 , wykonane z wykonane z wysokogatunkowej mieszanki celulozy, poliestru i wiskozy o gramaturze 70g/m2 w rozmiarze 18cmx25cm, pakowane po 300 szt. Wyrob medyczny. Wymagana 1 rolka próbki dostarczona do terminu otwarcia ofert. </t>
  </si>
  <si>
    <t xml:space="preserve"> Szacunkowa wielkość zamówienia </t>
  </si>
  <si>
    <t>RAZEM</t>
  </si>
  <si>
    <t>NUMER ZADANIA</t>
  </si>
  <si>
    <t>Załącznik nr 2 do ZO</t>
  </si>
  <si>
    <t xml:space="preserve">Załącznik nr 2 do ZO </t>
  </si>
  <si>
    <r>
      <t>3)</t>
    </r>
    <r>
      <rPr>
        <sz val="11"/>
        <rFont val="Calibri"/>
        <family val="2"/>
        <charset val="238"/>
      </rPr>
      <t xml:space="preserve"> Oświadczamy, że w cenie oferty uwzględniliśmy wszystkie elementy cenotwórcze wynikające z zakresu i sposobu realizacji przedmiotu zamówienia.</t>
    </r>
  </si>
  <si>
    <r>
      <t>1)</t>
    </r>
    <r>
      <rPr>
        <sz val="11"/>
        <rFont val="Calibri"/>
        <family val="2"/>
        <charset val="238"/>
      </rPr>
      <t>Zamawiający wymaga dołączenia do oferty kart charakterystyki/ kart produktu/certyfikatów potwierdzających zgodność z opisem przedmiotu zamówienia</t>
    </r>
    <r>
      <rPr>
        <b/>
        <sz val="11"/>
        <rFont val="Calibri"/>
        <family val="2"/>
        <charset val="238"/>
      </rPr>
      <t>.</t>
    </r>
  </si>
  <si>
    <t xml:space="preserve">1 op. = 300 szt. chusteczek </t>
  </si>
  <si>
    <t>Preparat do odkażania ran i błon śluzowych o szerokim spektrum działania , penetrujący oraz usuwajacy biofilm, bezbarwny. Wyrób medyczny; Opakowanie typu spray/atomizer 250 ml.</t>
  </si>
  <si>
    <t>1 szt = butelka 1 l ze spryskiwaczem</t>
  </si>
  <si>
    <t>Alkoholowy preparat do szybkiej dezynfekcji wyrobów medycznych oraz małych i trudnodostępnych powierzchni na bazie propanolu z dodatkiem związków powierzchniowo czynnych o spektrum: B (włącznie z Tbc i MRSA), FiV (HIV, HBV, HCV oraz Vaccinia, Rota, Adeno o czasie działania do 1 min.)</t>
  </si>
  <si>
    <t>Bezalkoholowy preparat do szybkiej dezynfekcji wyrobów medycznych oraz małych i trudnodostępnych powierzchni na bazie propanolu z dodatkiem związków powierzchniowo czynnych o spektrum: B (włącznie z Tbc i MRSA), FiV (HIV, HBV, HCV oraz Vaccinia, Rota, Adeno o czasie działania do 1 min.)</t>
  </si>
  <si>
    <t xml:space="preserve">op. = 5l </t>
  </si>
  <si>
    <t xml:space="preserve">   Jednorazowy czepek do mycia włosów bez użycia wody , bez konieczności spłukiwania, zawierający środek myjący .Pakowany pojedyńczo, zarejestrowany jako wyrób medyczny </t>
  </si>
  <si>
    <r>
      <t>Nr sprawy:</t>
    </r>
    <r>
      <rPr>
        <b/>
        <sz val="12"/>
        <rFont val="Calibri"/>
        <family val="2"/>
        <charset val="238"/>
      </rPr>
      <t xml:space="preserve"> 26/DEZ/DCZP/2024/ZO</t>
    </r>
  </si>
  <si>
    <r>
      <t>Nr sprawy: 26</t>
    </r>
    <r>
      <rPr>
        <b/>
        <sz val="12"/>
        <rFont val="Calibri"/>
        <family val="2"/>
        <charset val="238"/>
      </rPr>
      <t>/DEZ/DCZP/2024/ZO</t>
    </r>
  </si>
  <si>
    <t>Nr sprawy:  26/DEZ/DCZP/2024/ZO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</si>
</sst>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rgb="FFC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Border="0" applyAlignment="0" applyProtection="0"/>
    <xf numFmtId="0" fontId="2" fillId="0" borderId="0"/>
    <xf numFmtId="0" fontId="2" fillId="0" borderId="0"/>
  </cellStyleXfs>
  <cellXfs count="80">
    <xf numFmtId="0" fontId="0" fillId="0" borderId="0" xfId="0"/>
    <xf numFmtId="0" fontId="3" fillId="0" borderId="0" xfId="3" applyFont="1" applyAlignment="1">
      <alignment horizont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 applyAlignment="1">
      <alignment wrapText="1"/>
    </xf>
    <xf numFmtId="0" fontId="3" fillId="0" borderId="1" xfId="3" applyFont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0" xfId="3" applyFont="1" applyAlignment="1">
      <alignment wrapText="1"/>
    </xf>
    <xf numFmtId="0" fontId="5" fillId="0" borderId="0" xfId="3" applyFont="1"/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vertical="center" wrapText="1"/>
    </xf>
    <xf numFmtId="2" fontId="3" fillId="0" borderId="1" xfId="3" applyNumberFormat="1" applyFont="1" applyBorder="1" applyAlignment="1">
      <alignment horizontal="center" vertical="center"/>
    </xf>
    <xf numFmtId="9" fontId="3" fillId="0" borderId="4" xfId="3" applyNumberFormat="1" applyFont="1" applyBorder="1" applyAlignment="1">
      <alignment horizontal="center" vertical="center"/>
    </xf>
    <xf numFmtId="2" fontId="3" fillId="0" borderId="4" xfId="3" applyNumberFormat="1" applyFont="1" applyBorder="1" applyAlignment="1">
      <alignment horizontal="center" vertical="center"/>
    </xf>
    <xf numFmtId="2" fontId="5" fillId="0" borderId="2" xfId="3" applyNumberFormat="1" applyFont="1" applyBorder="1"/>
    <xf numFmtId="0" fontId="2" fillId="0" borderId="0" xfId="3"/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5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3" fillId="0" borderId="3" xfId="3" applyFont="1" applyBorder="1" applyAlignment="1">
      <alignment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2" fontId="3" fillId="0" borderId="3" xfId="3" applyNumberFormat="1" applyFont="1" applyBorder="1" applyAlignment="1">
      <alignment horizontal="center" vertical="center"/>
    </xf>
    <xf numFmtId="9" fontId="3" fillId="0" borderId="5" xfId="3" applyNumberFormat="1" applyFont="1" applyBorder="1" applyAlignment="1">
      <alignment horizontal="center" vertical="center"/>
    </xf>
    <xf numFmtId="2" fontId="3" fillId="0" borderId="5" xfId="3" applyNumberFormat="1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2" fontId="5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vertical="top"/>
    </xf>
    <xf numFmtId="0" fontId="5" fillId="0" borderId="1" xfId="3" applyFont="1" applyBorder="1" applyAlignment="1">
      <alignment vertical="center" wrapText="1"/>
    </xf>
    <xf numFmtId="43" fontId="1" fillId="0" borderId="1" xfId="1" applyBorder="1" applyAlignment="1">
      <alignment horizontal="center" vertical="center"/>
    </xf>
    <xf numFmtId="43" fontId="1" fillId="0" borderId="3" xfId="1" applyBorder="1" applyAlignment="1">
      <alignment horizontal="center" vertical="center"/>
    </xf>
    <xf numFmtId="43" fontId="5" fillId="0" borderId="1" xfId="3" applyNumberFormat="1" applyFont="1" applyBorder="1"/>
    <xf numFmtId="2" fontId="8" fillId="0" borderId="0" xfId="0" applyNumberFormat="1" applyFont="1" applyAlignment="1">
      <alignment horizontal="center"/>
    </xf>
    <xf numFmtId="0" fontId="9" fillId="0" borderId="0" xfId="3" applyFont="1" applyAlignment="1">
      <alignment wrapText="1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top" wrapText="1"/>
    </xf>
    <xf numFmtId="43" fontId="1" fillId="0" borderId="2" xfId="1" applyBorder="1"/>
    <xf numFmtId="43" fontId="12" fillId="0" borderId="7" xfId="1" applyFont="1" applyBorder="1" applyAlignment="1">
      <alignment horizontal="center" vertical="center"/>
    </xf>
    <xf numFmtId="43" fontId="12" fillId="0" borderId="6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43" fontId="12" fillId="0" borderId="8" xfId="1" applyFont="1" applyBorder="1" applyAlignment="1">
      <alignment horizontal="center" vertical="center"/>
    </xf>
    <xf numFmtId="43" fontId="12" fillId="0" borderId="9" xfId="1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43" fontId="12" fillId="0" borderId="10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0" fillId="12" borderId="1" xfId="3" applyFont="1" applyFill="1" applyBorder="1" applyAlignment="1">
      <alignment horizontal="center" vertical="center" wrapText="1"/>
    </xf>
    <xf numFmtId="0" fontId="5" fillId="12" borderId="1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5" fillId="5" borderId="1" xfId="3" applyFont="1" applyFill="1" applyBorder="1" applyAlignment="1">
      <alignment horizontal="center"/>
    </xf>
    <xf numFmtId="0" fontId="5" fillId="6" borderId="1" xfId="3" applyFont="1" applyFill="1" applyBorder="1" applyAlignment="1">
      <alignment horizontal="center" wrapText="1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center" vertical="center"/>
    </xf>
    <xf numFmtId="0" fontId="5" fillId="8" borderId="1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5" fillId="10" borderId="1" xfId="3" applyFont="1" applyFill="1" applyBorder="1" applyAlignment="1">
      <alignment horizontal="center"/>
    </xf>
    <xf numFmtId="0" fontId="5" fillId="11" borderId="1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right"/>
    </xf>
  </cellXfs>
  <cellStyles count="4">
    <cellStyle name="Dziesiętny" xfId="1" builtinId="3"/>
    <cellStyle name="Excel Built-in Normal" xfId="3" xr:uid="{00000000-0005-0000-0000-000007000000}"/>
    <cellStyle name="Normalny" xfId="0" builtinId="0"/>
    <cellStyle name="Normalny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MJ139"/>
  <sheetViews>
    <sheetView view="pageBreakPreview" zoomScaleNormal="100" zoomScaleSheetLayoutView="100" workbookViewId="0">
      <selection activeCell="Q7" sqref="Q7"/>
    </sheetView>
  </sheetViews>
  <sheetFormatPr defaultColWidth="10" defaultRowHeight="15"/>
  <cols>
    <col min="1" max="1" width="2.85546875" style="4" customWidth="1"/>
    <col min="2" max="2" width="48.5703125" style="5" customWidth="1"/>
    <col min="3" max="3" width="16.28515625" style="6" customWidth="1"/>
    <col min="4" max="4" width="12" style="6" customWidth="1"/>
    <col min="5" max="5" width="13" style="4" customWidth="1"/>
    <col min="6" max="6" width="9.140625" style="6" customWidth="1"/>
    <col min="7" max="7" width="6" style="6" customWidth="1"/>
    <col min="8" max="8" width="8.140625" style="6" customWidth="1"/>
    <col min="9" max="9" width="9.85546875" style="7" customWidth="1"/>
    <col min="10" max="10" width="9.7109375" style="7" customWidth="1"/>
    <col min="11" max="11" width="11.7109375" style="7" customWidth="1"/>
    <col min="12" max="1024" width="10" style="7"/>
  </cols>
  <sheetData>
    <row r="1" spans="1:17" ht="40.5" customHeight="1">
      <c r="A1" s="63" t="s">
        <v>0</v>
      </c>
      <c r="B1" s="63"/>
      <c r="C1" s="7"/>
      <c r="D1" s="7"/>
      <c r="E1" s="8"/>
      <c r="F1" s="7"/>
      <c r="G1" s="7"/>
      <c r="H1" s="7"/>
      <c r="J1" s="67" t="s">
        <v>58</v>
      </c>
      <c r="K1" s="67"/>
    </row>
    <row r="2" spans="1:17">
      <c r="A2" s="8"/>
      <c r="B2" s="45" t="s">
        <v>71</v>
      </c>
      <c r="C2" s="7"/>
      <c r="D2" s="7"/>
      <c r="E2" s="8"/>
      <c r="F2" s="7"/>
      <c r="G2" s="7"/>
      <c r="H2" s="7"/>
    </row>
    <row r="3" spans="1:17" s="7" customForma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7" s="7" customFormat="1" ht="15" customHeight="1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7" ht="84">
      <c r="A5" s="12" t="s">
        <v>3</v>
      </c>
      <c r="B5" s="11" t="s">
        <v>4</v>
      </c>
      <c r="C5" s="60" t="s">
        <v>5</v>
      </c>
      <c r="D5" s="40" t="s">
        <v>6</v>
      </c>
      <c r="E5" s="11" t="s">
        <v>55</v>
      </c>
      <c r="F5" s="11" t="s">
        <v>8</v>
      </c>
      <c r="G5" s="12" t="s">
        <v>9</v>
      </c>
      <c r="H5" s="11" t="s">
        <v>10</v>
      </c>
      <c r="I5" s="11" t="s">
        <v>11</v>
      </c>
      <c r="J5" s="11" t="s">
        <v>12</v>
      </c>
      <c r="K5" s="11" t="s">
        <v>13</v>
      </c>
    </row>
    <row r="6" spans="1:17">
      <c r="A6" s="12">
        <v>1</v>
      </c>
      <c r="B6" s="13">
        <v>2</v>
      </c>
      <c r="C6" s="14">
        <v>3</v>
      </c>
      <c r="D6" s="12">
        <v>4</v>
      </c>
      <c r="E6" s="11">
        <v>5</v>
      </c>
      <c r="F6" s="14">
        <v>6</v>
      </c>
      <c r="G6" s="12">
        <v>7</v>
      </c>
      <c r="H6" s="11">
        <v>8</v>
      </c>
      <c r="I6" s="14">
        <v>9</v>
      </c>
      <c r="J6" s="12">
        <v>10</v>
      </c>
      <c r="K6" s="11">
        <v>11</v>
      </c>
    </row>
    <row r="7" spans="1:17" ht="60">
      <c r="A7" s="3">
        <v>1</v>
      </c>
      <c r="B7" s="2" t="s">
        <v>68</v>
      </c>
      <c r="C7" s="15"/>
      <c r="D7" s="3" t="s">
        <v>29</v>
      </c>
      <c r="E7" s="3">
        <v>40</v>
      </c>
      <c r="F7" s="16"/>
      <c r="G7" s="17"/>
      <c r="H7" s="18">
        <f>F7*G7+F7</f>
        <v>0</v>
      </c>
      <c r="I7" s="16">
        <f>E7*F7</f>
        <v>0</v>
      </c>
      <c r="J7" s="16">
        <f>I7*G7</f>
        <v>0</v>
      </c>
      <c r="K7" s="16">
        <f>E7*H7</f>
        <v>0</v>
      </c>
    </row>
    <row r="8" spans="1:17" s="7" customFormat="1">
      <c r="A8" s="8"/>
      <c r="B8" s="9"/>
      <c r="E8" s="1"/>
      <c r="H8" s="10" t="s">
        <v>14</v>
      </c>
      <c r="I8" s="19">
        <f>SUM(I7:I7)</f>
        <v>0</v>
      </c>
      <c r="J8" s="19">
        <f>SUM(J7:J7)</f>
        <v>0</v>
      </c>
      <c r="K8" s="19">
        <f>SUM(K7:K7)</f>
        <v>0</v>
      </c>
      <c r="Q8" s="7" t="s">
        <v>15</v>
      </c>
    </row>
    <row r="9" spans="1:17" s="7" customFormat="1" ht="30" customHeight="1">
      <c r="A9" s="8"/>
      <c r="B9" s="62" t="s">
        <v>44</v>
      </c>
      <c r="C9" s="62"/>
      <c r="D9" s="62"/>
      <c r="E9" s="62"/>
      <c r="F9" s="62"/>
      <c r="G9" s="62"/>
      <c r="H9" s="62"/>
      <c r="I9" s="62"/>
      <c r="J9" s="62"/>
      <c r="K9" s="62"/>
    </row>
    <row r="10" spans="1:17" s="7" customFormat="1">
      <c r="A10" s="8"/>
      <c r="B10" s="62" t="s">
        <v>49</v>
      </c>
      <c r="C10" s="62"/>
      <c r="D10" s="62"/>
      <c r="E10" s="62"/>
      <c r="F10" s="62"/>
      <c r="G10" s="62"/>
      <c r="H10" s="62"/>
      <c r="I10" s="62"/>
      <c r="J10" s="62"/>
      <c r="K10" s="62"/>
    </row>
    <row r="11" spans="1:17" s="7" customFormat="1" ht="36" customHeight="1">
      <c r="A11" s="64" t="s">
        <v>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7" s="7" customFormat="1">
      <c r="A12" s="8"/>
      <c r="B12" s="9"/>
      <c r="E12" s="1"/>
    </row>
    <row r="13" spans="1:17" s="7" customFormat="1">
      <c r="A13" s="8"/>
      <c r="B13" s="9"/>
      <c r="E13" s="1"/>
    </row>
    <row r="14" spans="1:17" s="7" customFormat="1">
      <c r="A14" s="8"/>
      <c r="B14" s="9"/>
      <c r="E14" s="1"/>
    </row>
    <row r="15" spans="1:17" s="7" customFormat="1">
      <c r="A15" s="8"/>
      <c r="B15" s="9"/>
      <c r="E15" s="1"/>
    </row>
    <row r="16" spans="1:17" s="7" customFormat="1">
      <c r="A16" s="8"/>
      <c r="B16" s="9"/>
      <c r="E16" s="1"/>
    </row>
    <row r="17" spans="1:5" s="7" customFormat="1">
      <c r="A17" s="8"/>
      <c r="B17" s="9"/>
      <c r="E17" s="1"/>
    </row>
    <row r="18" spans="1:5" s="7" customFormat="1">
      <c r="A18" s="8"/>
      <c r="B18" s="9"/>
      <c r="E18" s="1"/>
    </row>
    <row r="19" spans="1:5" s="7" customFormat="1">
      <c r="A19" s="8"/>
      <c r="B19" s="9"/>
      <c r="E19" s="1"/>
    </row>
    <row r="20" spans="1:5" s="7" customFormat="1">
      <c r="A20" s="8"/>
      <c r="B20" s="9"/>
      <c r="E20" s="8"/>
    </row>
    <row r="21" spans="1:5" s="7" customFormat="1">
      <c r="A21" s="8"/>
      <c r="B21" s="9"/>
      <c r="E21" s="8"/>
    </row>
    <row r="22" spans="1:5" s="7" customFormat="1">
      <c r="A22" s="8"/>
      <c r="B22" s="9"/>
      <c r="E22" s="8"/>
    </row>
    <row r="23" spans="1:5" s="7" customFormat="1">
      <c r="A23" s="8"/>
      <c r="B23" s="9"/>
      <c r="E23" s="8"/>
    </row>
    <row r="24" spans="1:5" s="7" customFormat="1">
      <c r="A24" s="8"/>
      <c r="B24" s="9"/>
      <c r="E24" s="8"/>
    </row>
    <row r="25" spans="1:5" s="7" customFormat="1">
      <c r="A25" s="8"/>
      <c r="B25" s="9"/>
      <c r="E25" s="8"/>
    </row>
    <row r="26" spans="1:5" s="7" customFormat="1">
      <c r="A26" s="8"/>
      <c r="B26" s="9"/>
      <c r="E26" s="8"/>
    </row>
    <row r="27" spans="1:5" s="7" customFormat="1">
      <c r="A27" s="8"/>
      <c r="B27" s="9"/>
      <c r="E27" s="8"/>
    </row>
    <row r="28" spans="1:5" s="7" customFormat="1">
      <c r="A28" s="8"/>
      <c r="B28" s="9"/>
      <c r="E28" s="8"/>
    </row>
    <row r="29" spans="1:5" s="7" customFormat="1"/>
    <row r="30" spans="1:5" s="7" customFormat="1"/>
    <row r="31" spans="1:5" s="7" customFormat="1"/>
    <row r="32" spans="1:5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</sheetData>
  <mergeCells count="7">
    <mergeCell ref="B10:K10"/>
    <mergeCell ref="A1:B1"/>
    <mergeCell ref="A11:K11"/>
    <mergeCell ref="A3:K3"/>
    <mergeCell ref="A4:K4"/>
    <mergeCell ref="J1:K1"/>
    <mergeCell ref="B9:K9"/>
  </mergeCells>
  <pageMargins left="0.15763888888888899" right="0.15763888888888899" top="0.94513888888888897" bottom="0.74791666666666701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AMJ33"/>
  <sheetViews>
    <sheetView view="pageBreakPreview" topLeftCell="A22" zoomScale="80" zoomScaleNormal="80" zoomScaleSheetLayoutView="80" workbookViewId="0">
      <selection activeCell="Q19" sqref="Q19"/>
    </sheetView>
  </sheetViews>
  <sheetFormatPr defaultColWidth="9.42578125" defaultRowHeight="14.25"/>
  <cols>
    <col min="1" max="1" width="3.85546875" style="20" customWidth="1"/>
    <col min="2" max="2" width="37.140625" style="20" customWidth="1"/>
    <col min="3" max="3" width="17.42578125" style="20" customWidth="1"/>
    <col min="4" max="4" width="12.7109375" style="20" customWidth="1"/>
    <col min="5" max="5" width="13.140625" style="20" customWidth="1"/>
    <col min="6" max="6" width="8.7109375" style="20" customWidth="1"/>
    <col min="7" max="7" width="5.5703125" style="20" customWidth="1"/>
    <col min="8" max="8" width="9.42578125" style="20"/>
    <col min="9" max="9" width="12.28515625" style="20" customWidth="1"/>
    <col min="10" max="10" width="9.42578125" style="20"/>
    <col min="11" max="11" width="15.42578125" style="20" customWidth="1"/>
    <col min="12" max="1024" width="9.42578125" style="20"/>
  </cols>
  <sheetData>
    <row r="1" spans="1:11" ht="42.75" customHeight="1">
      <c r="A1" s="21"/>
      <c r="B1" s="63" t="s">
        <v>17</v>
      </c>
      <c r="C1" s="63"/>
      <c r="D1" s="21"/>
      <c r="E1" s="21"/>
      <c r="F1" s="21"/>
      <c r="G1" s="21"/>
      <c r="H1" s="21"/>
      <c r="I1" s="68" t="s">
        <v>58</v>
      </c>
      <c r="J1" s="68"/>
      <c r="K1" s="68"/>
    </row>
    <row r="2" spans="1:11" ht="15.75">
      <c r="A2" s="21"/>
      <c r="B2" s="22" t="s">
        <v>69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" customHeight="1">
      <c r="A4" s="72" t="s">
        <v>18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05">
      <c r="A5" s="12" t="s">
        <v>3</v>
      </c>
      <c r="B5" s="11" t="s">
        <v>4</v>
      </c>
      <c r="C5" s="61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1" t="s">
        <v>10</v>
      </c>
      <c r="I5" s="11" t="s">
        <v>11</v>
      </c>
      <c r="J5" s="11" t="s">
        <v>12</v>
      </c>
      <c r="K5" s="11" t="s">
        <v>13</v>
      </c>
    </row>
    <row r="6" spans="1:11" ht="15">
      <c r="A6" s="12">
        <v>1</v>
      </c>
      <c r="B6" s="11">
        <v>2</v>
      </c>
      <c r="C6" s="11">
        <v>3</v>
      </c>
      <c r="D6" s="12">
        <v>4</v>
      </c>
      <c r="E6" s="11">
        <v>5</v>
      </c>
      <c r="F6" s="11">
        <v>6</v>
      </c>
      <c r="G6" s="12">
        <v>7</v>
      </c>
      <c r="H6" s="11">
        <v>8</v>
      </c>
      <c r="I6" s="11">
        <v>9</v>
      </c>
      <c r="J6" s="12">
        <v>10</v>
      </c>
      <c r="K6" s="11">
        <v>11</v>
      </c>
    </row>
    <row r="7" spans="1:11" ht="231" customHeight="1">
      <c r="A7" s="24">
        <v>1</v>
      </c>
      <c r="B7" s="2" t="s">
        <v>19</v>
      </c>
      <c r="C7" s="25"/>
      <c r="D7" s="3" t="s">
        <v>20</v>
      </c>
      <c r="E7" s="3">
        <v>1000</v>
      </c>
      <c r="F7" s="16"/>
      <c r="G7" s="17"/>
      <c r="H7" s="18">
        <f t="shared" ref="H7:H17" si="0">F7*G7+F7</f>
        <v>0</v>
      </c>
      <c r="I7" s="41">
        <f t="shared" ref="I7:I17" si="1">E7*F7</f>
        <v>0</v>
      </c>
      <c r="J7" s="41">
        <f t="shared" ref="J7:J17" si="2">I7*G7</f>
        <v>0</v>
      </c>
      <c r="K7" s="41">
        <f t="shared" ref="K7:K17" si="3">E7*H7</f>
        <v>0</v>
      </c>
    </row>
    <row r="8" spans="1:11" ht="90">
      <c r="A8" s="24">
        <v>2</v>
      </c>
      <c r="B8" s="26" t="s">
        <v>21</v>
      </c>
      <c r="C8" s="25"/>
      <c r="D8" s="27" t="s">
        <v>20</v>
      </c>
      <c r="E8" s="3">
        <v>600</v>
      </c>
      <c r="F8" s="16"/>
      <c r="G8" s="17"/>
      <c r="H8" s="18">
        <f t="shared" si="0"/>
        <v>0</v>
      </c>
      <c r="I8" s="41">
        <f t="shared" si="1"/>
        <v>0</v>
      </c>
      <c r="J8" s="41">
        <f t="shared" si="2"/>
        <v>0</v>
      </c>
      <c r="K8" s="41">
        <f t="shared" si="3"/>
        <v>0</v>
      </c>
    </row>
    <row r="9" spans="1:11" ht="135">
      <c r="A9" s="24">
        <v>3</v>
      </c>
      <c r="B9" s="28" t="s">
        <v>30</v>
      </c>
      <c r="C9" s="25"/>
      <c r="D9" s="27" t="s">
        <v>22</v>
      </c>
      <c r="E9" s="3">
        <v>80</v>
      </c>
      <c r="F9" s="16"/>
      <c r="G9" s="17"/>
      <c r="H9" s="18">
        <f t="shared" si="0"/>
        <v>0</v>
      </c>
      <c r="I9" s="41">
        <f t="shared" si="1"/>
        <v>0</v>
      </c>
      <c r="J9" s="41">
        <f t="shared" si="2"/>
        <v>0</v>
      </c>
      <c r="K9" s="41">
        <f t="shared" si="3"/>
        <v>0</v>
      </c>
    </row>
    <row r="10" spans="1:11" ht="195">
      <c r="A10" s="24">
        <v>4</v>
      </c>
      <c r="B10" s="2" t="s">
        <v>33</v>
      </c>
      <c r="C10" s="25"/>
      <c r="D10" s="3" t="s">
        <v>31</v>
      </c>
      <c r="E10" s="3">
        <v>45</v>
      </c>
      <c r="F10" s="16"/>
      <c r="G10" s="17"/>
      <c r="H10" s="18">
        <f t="shared" si="0"/>
        <v>0</v>
      </c>
      <c r="I10" s="41">
        <f t="shared" si="1"/>
        <v>0</v>
      </c>
      <c r="J10" s="41">
        <f t="shared" si="2"/>
        <v>0</v>
      </c>
      <c r="K10" s="41">
        <f t="shared" si="3"/>
        <v>0</v>
      </c>
    </row>
    <row r="11" spans="1:11" ht="264.75" customHeight="1">
      <c r="A11" s="24">
        <v>5</v>
      </c>
      <c r="B11" s="2" t="s">
        <v>39</v>
      </c>
      <c r="C11" s="29"/>
      <c r="D11" s="3" t="s">
        <v>67</v>
      </c>
      <c r="E11" s="3">
        <v>25</v>
      </c>
      <c r="F11" s="16"/>
      <c r="G11" s="17"/>
      <c r="H11" s="18">
        <f t="shared" si="0"/>
        <v>0</v>
      </c>
      <c r="I11" s="41">
        <f t="shared" si="1"/>
        <v>0</v>
      </c>
      <c r="J11" s="41">
        <f t="shared" si="2"/>
        <v>0</v>
      </c>
      <c r="K11" s="41">
        <f t="shared" si="3"/>
        <v>0</v>
      </c>
    </row>
    <row r="12" spans="1:11" ht="218.25" customHeight="1">
      <c r="A12" s="3">
        <v>6</v>
      </c>
      <c r="B12" s="2" t="s">
        <v>36</v>
      </c>
      <c r="C12" s="30"/>
      <c r="D12" s="3" t="s">
        <v>29</v>
      </c>
      <c r="E12" s="3">
        <v>120</v>
      </c>
      <c r="F12" s="16"/>
      <c r="G12" s="17"/>
      <c r="H12" s="18">
        <f t="shared" si="0"/>
        <v>0</v>
      </c>
      <c r="I12" s="41">
        <f t="shared" si="1"/>
        <v>0</v>
      </c>
      <c r="J12" s="41">
        <f t="shared" si="2"/>
        <v>0</v>
      </c>
      <c r="K12" s="41">
        <f t="shared" si="3"/>
        <v>0</v>
      </c>
    </row>
    <row r="13" spans="1:11" ht="46.5" customHeight="1">
      <c r="A13" s="69">
        <v>7</v>
      </c>
      <c r="B13" s="70" t="s">
        <v>38</v>
      </c>
      <c r="C13" s="3"/>
      <c r="D13" s="3" t="s">
        <v>23</v>
      </c>
      <c r="E13" s="3">
        <v>70</v>
      </c>
      <c r="F13" s="16"/>
      <c r="G13" s="17"/>
      <c r="H13" s="18">
        <f t="shared" si="0"/>
        <v>0</v>
      </c>
      <c r="I13" s="41">
        <f t="shared" si="1"/>
        <v>0</v>
      </c>
      <c r="J13" s="41">
        <f t="shared" si="2"/>
        <v>0</v>
      </c>
      <c r="K13" s="41">
        <f t="shared" si="3"/>
        <v>0</v>
      </c>
    </row>
    <row r="14" spans="1:11" ht="75.75" customHeight="1">
      <c r="A14" s="69"/>
      <c r="B14" s="70"/>
      <c r="C14" s="3"/>
      <c r="D14" s="3" t="s">
        <v>24</v>
      </c>
      <c r="E14" s="3">
        <v>100</v>
      </c>
      <c r="F14" s="16"/>
      <c r="G14" s="17"/>
      <c r="H14" s="18">
        <f t="shared" si="0"/>
        <v>0</v>
      </c>
      <c r="I14" s="41">
        <f t="shared" si="1"/>
        <v>0</v>
      </c>
      <c r="J14" s="41">
        <f t="shared" si="2"/>
        <v>0</v>
      </c>
      <c r="K14" s="41">
        <f t="shared" si="3"/>
        <v>0</v>
      </c>
    </row>
    <row r="15" spans="1:11" ht="93" customHeight="1">
      <c r="A15" s="69">
        <v>8</v>
      </c>
      <c r="B15" s="70" t="s">
        <v>37</v>
      </c>
      <c r="C15" s="3"/>
      <c r="D15" s="3" t="s">
        <v>23</v>
      </c>
      <c r="E15" s="3">
        <v>70</v>
      </c>
      <c r="F15" s="16"/>
      <c r="G15" s="17"/>
      <c r="H15" s="18">
        <f t="shared" si="0"/>
        <v>0</v>
      </c>
      <c r="I15" s="41">
        <f t="shared" si="1"/>
        <v>0</v>
      </c>
      <c r="J15" s="41">
        <f t="shared" si="2"/>
        <v>0</v>
      </c>
      <c r="K15" s="41">
        <f t="shared" si="3"/>
        <v>0</v>
      </c>
    </row>
    <row r="16" spans="1:11" ht="82.5" customHeight="1">
      <c r="A16" s="69"/>
      <c r="B16" s="70"/>
      <c r="C16" s="3"/>
      <c r="D16" s="3" t="s">
        <v>24</v>
      </c>
      <c r="E16" s="3">
        <v>100</v>
      </c>
      <c r="F16" s="16"/>
      <c r="G16" s="17"/>
      <c r="H16" s="18">
        <f t="shared" si="0"/>
        <v>0</v>
      </c>
      <c r="I16" s="41">
        <f t="shared" si="1"/>
        <v>0</v>
      </c>
      <c r="J16" s="41">
        <f t="shared" si="2"/>
        <v>0</v>
      </c>
      <c r="K16" s="41">
        <f t="shared" si="3"/>
        <v>0</v>
      </c>
    </row>
    <row r="17" spans="1:1024" ht="195">
      <c r="A17" s="27">
        <v>9</v>
      </c>
      <c r="B17" s="28" t="s">
        <v>34</v>
      </c>
      <c r="C17" s="31"/>
      <c r="D17" s="27" t="s">
        <v>32</v>
      </c>
      <c r="E17" s="27">
        <v>10</v>
      </c>
      <c r="F17" s="32"/>
      <c r="G17" s="33"/>
      <c r="H17" s="34">
        <f t="shared" si="0"/>
        <v>0</v>
      </c>
      <c r="I17" s="42">
        <f t="shared" si="1"/>
        <v>0</v>
      </c>
      <c r="J17" s="42">
        <f t="shared" si="2"/>
        <v>0</v>
      </c>
      <c r="K17" s="42">
        <f t="shared" si="3"/>
        <v>0</v>
      </c>
    </row>
    <row r="18" spans="1:1024" ht="45">
      <c r="A18" s="3">
        <v>10</v>
      </c>
      <c r="B18" s="2" t="s">
        <v>35</v>
      </c>
      <c r="C18" s="29"/>
      <c r="D18" s="3" t="s">
        <v>29</v>
      </c>
      <c r="E18" s="3">
        <v>20</v>
      </c>
      <c r="F18" s="16"/>
      <c r="G18" s="35"/>
      <c r="H18" s="16">
        <f t="shared" ref="H18" si="4">F18*G18+F18</f>
        <v>0</v>
      </c>
      <c r="I18" s="41">
        <f t="shared" ref="I18" si="5">E18*F18</f>
        <v>0</v>
      </c>
      <c r="J18" s="41">
        <f t="shared" ref="J18" si="6">I18*G18</f>
        <v>0</v>
      </c>
      <c r="K18" s="41">
        <f t="shared" ref="K18" si="7">E18*H18</f>
        <v>0</v>
      </c>
    </row>
    <row r="19" spans="1:1024" ht="90">
      <c r="A19" s="3">
        <v>11</v>
      </c>
      <c r="B19" s="2" t="s">
        <v>63</v>
      </c>
      <c r="C19" s="29"/>
      <c r="D19" s="3" t="s">
        <v>29</v>
      </c>
      <c r="E19" s="3">
        <v>120</v>
      </c>
      <c r="F19" s="16"/>
      <c r="G19" s="35"/>
      <c r="H19" s="16">
        <f t="shared" ref="H19" si="8">F19*G19+F19</f>
        <v>0</v>
      </c>
      <c r="I19" s="41">
        <f t="shared" ref="I19" si="9">E19*F19</f>
        <v>0</v>
      </c>
      <c r="J19" s="41">
        <f t="shared" ref="J19" si="10">I19*G19</f>
        <v>0</v>
      </c>
      <c r="K19" s="41">
        <f t="shared" ref="K19" si="11">E19*H19</f>
        <v>0</v>
      </c>
    </row>
    <row r="20" spans="1:1024" ht="75">
      <c r="A20" s="3">
        <v>12</v>
      </c>
      <c r="B20" s="2" t="s">
        <v>41</v>
      </c>
      <c r="C20" s="29"/>
      <c r="D20" s="3" t="s">
        <v>40</v>
      </c>
      <c r="E20" s="3">
        <v>40</v>
      </c>
      <c r="F20" s="16"/>
      <c r="G20" s="35"/>
      <c r="H20" s="16">
        <f t="shared" ref="H20:H23" si="12">F20*G20+F20</f>
        <v>0</v>
      </c>
      <c r="I20" s="41">
        <f t="shared" ref="I20:I23" si="13">E20*F20</f>
        <v>0</v>
      </c>
      <c r="J20" s="41">
        <f t="shared" ref="J20:J23" si="14">I20*G20</f>
        <v>0</v>
      </c>
      <c r="K20" s="41">
        <f t="shared" ref="K20:K23" si="15">E20*H20</f>
        <v>0</v>
      </c>
    </row>
    <row r="21" spans="1:1024" ht="135">
      <c r="A21" s="3">
        <v>13</v>
      </c>
      <c r="B21" s="2" t="s">
        <v>65</v>
      </c>
      <c r="C21" s="29"/>
      <c r="D21" s="3" t="s">
        <v>64</v>
      </c>
      <c r="E21" s="3">
        <v>150</v>
      </c>
      <c r="F21" s="16"/>
      <c r="G21" s="35"/>
      <c r="H21" s="16">
        <f t="shared" si="12"/>
        <v>0</v>
      </c>
      <c r="I21" s="41">
        <f t="shared" si="13"/>
        <v>0</v>
      </c>
      <c r="J21" s="41">
        <f t="shared" si="14"/>
        <v>0</v>
      </c>
      <c r="K21" s="41">
        <f t="shared" si="15"/>
        <v>0</v>
      </c>
    </row>
    <row r="22" spans="1:1024" ht="135">
      <c r="A22" s="3">
        <v>14</v>
      </c>
      <c r="B22" s="2" t="s">
        <v>66</v>
      </c>
      <c r="C22" s="29"/>
      <c r="D22" s="3" t="s">
        <v>64</v>
      </c>
      <c r="E22" s="3">
        <v>150</v>
      </c>
      <c r="F22" s="16"/>
      <c r="G22" s="35"/>
      <c r="H22" s="16">
        <f t="shared" si="12"/>
        <v>0</v>
      </c>
      <c r="I22" s="41">
        <f t="shared" si="13"/>
        <v>0</v>
      </c>
      <c r="J22" s="41">
        <f t="shared" si="14"/>
        <v>0</v>
      </c>
      <c r="K22" s="41">
        <f t="shared" si="15"/>
        <v>0</v>
      </c>
    </row>
    <row r="23" spans="1:1024" ht="45">
      <c r="A23" s="3">
        <v>15</v>
      </c>
      <c r="B23" s="2" t="s">
        <v>50</v>
      </c>
      <c r="C23" s="29"/>
      <c r="D23" s="3" t="s">
        <v>29</v>
      </c>
      <c r="E23" s="3">
        <v>50</v>
      </c>
      <c r="F23" s="16"/>
      <c r="G23" s="35"/>
      <c r="H23" s="16">
        <f t="shared" si="12"/>
        <v>0</v>
      </c>
      <c r="I23" s="41">
        <f t="shared" si="13"/>
        <v>0</v>
      </c>
      <c r="J23" s="41">
        <f t="shared" si="14"/>
        <v>0</v>
      </c>
      <c r="K23" s="41">
        <f t="shared" si="15"/>
        <v>0</v>
      </c>
    </row>
    <row r="24" spans="1:1024" ht="15">
      <c r="A24" s="21"/>
      <c r="B24" s="22"/>
      <c r="C24" s="21"/>
      <c r="D24" s="21"/>
      <c r="E24" s="21"/>
      <c r="F24" s="21"/>
      <c r="G24" s="21"/>
      <c r="H24" s="23" t="s">
        <v>14</v>
      </c>
      <c r="I24" s="48">
        <f>SUM(I7:I23)</f>
        <v>0</v>
      </c>
      <c r="J24" s="48">
        <f t="shared" ref="J24:K24" si="16">SUM(J7:J23)</f>
        <v>0</v>
      </c>
      <c r="K24" s="48">
        <f t="shared" si="16"/>
        <v>0</v>
      </c>
    </row>
    <row r="25" spans="1:1024" ht="15">
      <c r="A25" s="21"/>
      <c r="B25" s="36"/>
      <c r="C25" s="21"/>
      <c r="D25" s="21"/>
      <c r="E25" s="21"/>
      <c r="F25" s="21"/>
      <c r="G25" s="21"/>
      <c r="AMF25"/>
      <c r="AMG25"/>
      <c r="AMH25"/>
      <c r="AMI25"/>
      <c r="AMJ25"/>
    </row>
    <row r="26" spans="1:1024" ht="31.5" customHeight="1">
      <c r="A26" s="21"/>
      <c r="B26" s="62" t="s">
        <v>44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024" ht="46.5" customHeight="1">
      <c r="A27" s="21"/>
      <c r="B27" s="62" t="s">
        <v>46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024" ht="30" customHeight="1">
      <c r="A28" s="21"/>
      <c r="B28" s="62" t="s">
        <v>47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024" ht="31.5" customHeight="1">
      <c r="A29" s="21"/>
      <c r="B29" s="62" t="s">
        <v>42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024" ht="29.25" customHeight="1">
      <c r="A30" s="21"/>
      <c r="B30" s="62" t="s">
        <v>48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024" ht="15" customHeight="1">
      <c r="A31" s="21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024" ht="48" customHeight="1">
      <c r="A32" s="64" t="s">
        <v>16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</sheetData>
  <mergeCells count="14">
    <mergeCell ref="B28:K28"/>
    <mergeCell ref="B29:K29"/>
    <mergeCell ref="B30:K30"/>
    <mergeCell ref="A32:K32"/>
    <mergeCell ref="B26:K26"/>
    <mergeCell ref="B27:K27"/>
    <mergeCell ref="I1:K1"/>
    <mergeCell ref="A13:A14"/>
    <mergeCell ref="B13:B14"/>
    <mergeCell ref="A15:A16"/>
    <mergeCell ref="B15:B16"/>
    <mergeCell ref="A3:K3"/>
    <mergeCell ref="A4:K4"/>
    <mergeCell ref="B1:C1"/>
  </mergeCells>
  <pageMargins left="0.15763888888888899" right="0.15763888888888899" top="0.39374999999999999" bottom="0.39374999999999999" header="0.511811023622047" footer="0.511811023622047"/>
  <pageSetup scale="49" orientation="portrait" horizontalDpi="300" verticalDpi="300" r:id="rId1"/>
  <rowBreaks count="1" manualBreakCount="1">
    <brk id="1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MJ13"/>
  <sheetViews>
    <sheetView view="pageBreakPreview" zoomScale="90" zoomScaleNormal="100" zoomScaleSheetLayoutView="90" workbookViewId="0">
      <selection activeCell="O7" sqref="O7"/>
    </sheetView>
  </sheetViews>
  <sheetFormatPr defaultColWidth="10" defaultRowHeight="15"/>
  <cols>
    <col min="1" max="1" width="3.7109375" style="21" customWidth="1"/>
    <col min="2" max="2" width="35.85546875" style="21" customWidth="1"/>
    <col min="3" max="3" width="18.140625" style="21" customWidth="1"/>
    <col min="4" max="4" width="12.5703125" style="21" customWidth="1"/>
    <col min="5" max="5" width="13" style="21" customWidth="1"/>
    <col min="6" max="6" width="8.28515625" style="21" customWidth="1"/>
    <col min="7" max="7" width="6.5703125" style="21" customWidth="1"/>
    <col min="8" max="1024" width="10" style="21"/>
  </cols>
  <sheetData>
    <row r="1" spans="1:11" ht="33" customHeight="1">
      <c r="B1" s="63" t="s">
        <v>0</v>
      </c>
      <c r="C1" s="63"/>
      <c r="I1" s="68" t="s">
        <v>58</v>
      </c>
      <c r="J1" s="68"/>
      <c r="K1" s="68"/>
    </row>
    <row r="2" spans="1:11" ht="21" customHeight="1">
      <c r="B2" s="46" t="s">
        <v>70</v>
      </c>
    </row>
    <row r="3" spans="1:1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10.25" customHeight="1">
      <c r="A5" s="12" t="s">
        <v>3</v>
      </c>
      <c r="B5" s="11" t="s">
        <v>4</v>
      </c>
      <c r="C5" s="61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1" t="s">
        <v>10</v>
      </c>
      <c r="I5" s="11" t="s">
        <v>11</v>
      </c>
      <c r="J5" s="11" t="s">
        <v>12</v>
      </c>
      <c r="K5" s="11" t="s">
        <v>13</v>
      </c>
    </row>
    <row r="6" spans="1:11">
      <c r="A6" s="12">
        <v>1</v>
      </c>
      <c r="B6" s="11">
        <v>2</v>
      </c>
      <c r="C6" s="11">
        <v>3</v>
      </c>
      <c r="D6" s="12">
        <v>4</v>
      </c>
      <c r="E6" s="11">
        <v>5</v>
      </c>
      <c r="F6" s="11">
        <v>6</v>
      </c>
      <c r="G6" s="12">
        <v>7</v>
      </c>
      <c r="H6" s="11">
        <v>8</v>
      </c>
      <c r="I6" s="11">
        <v>9</v>
      </c>
      <c r="J6" s="12">
        <v>10</v>
      </c>
      <c r="K6" s="11">
        <v>11</v>
      </c>
    </row>
    <row r="7" spans="1:11" ht="204.75" customHeight="1">
      <c r="A7" s="12">
        <v>1</v>
      </c>
      <c r="B7" s="2" t="s">
        <v>43</v>
      </c>
      <c r="C7" s="11"/>
      <c r="D7" s="12" t="s">
        <v>29</v>
      </c>
      <c r="E7" s="11">
        <v>40</v>
      </c>
      <c r="F7" s="16"/>
      <c r="G7" s="17"/>
      <c r="H7" s="18">
        <f>F7*G7+F7</f>
        <v>0</v>
      </c>
      <c r="I7" s="41">
        <f>E7*F7</f>
        <v>0</v>
      </c>
      <c r="J7" s="41">
        <f>I7*G7</f>
        <v>0</v>
      </c>
      <c r="K7" s="41">
        <f>E7*H7</f>
        <v>0</v>
      </c>
    </row>
    <row r="8" spans="1:11">
      <c r="H8" s="23" t="s">
        <v>14</v>
      </c>
      <c r="I8" s="41">
        <f>SUM(I7:I7)</f>
        <v>0</v>
      </c>
      <c r="J8" s="41">
        <f>SUM(J7:J7)</f>
        <v>0</v>
      </c>
      <c r="K8" s="41">
        <f>SUM(K7:K7)</f>
        <v>0</v>
      </c>
    </row>
    <row r="9" spans="1:11">
      <c r="H9" s="23"/>
      <c r="I9" s="37"/>
      <c r="J9" s="37"/>
      <c r="K9" s="37"/>
    </row>
    <row r="10" spans="1:11" ht="33.75" customHeight="1">
      <c r="B10" s="62" t="s">
        <v>44</v>
      </c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39.75" customHeight="1">
      <c r="B11" s="62" t="s">
        <v>45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>
      <c r="B12" s="62" t="s">
        <v>60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33.75" customHeight="1">
      <c r="A13" s="64" t="s">
        <v>16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</sheetData>
  <mergeCells count="8">
    <mergeCell ref="B11:K11"/>
    <mergeCell ref="B12:K12"/>
    <mergeCell ref="A13:K13"/>
    <mergeCell ref="I1:K1"/>
    <mergeCell ref="B10:K10"/>
    <mergeCell ref="A3:K3"/>
    <mergeCell ref="A4:K4"/>
    <mergeCell ref="B1:C1"/>
  </mergeCells>
  <pageMargins left="0.15763888888888899" right="0.15763888888888899" top="0.35416666666666702" bottom="0.35416666666666702" header="0.511811023622047" footer="0.511811023622047"/>
  <pageSetup scale="9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AMI14"/>
  <sheetViews>
    <sheetView tabSelected="1" view="pageBreakPreview" zoomScale="90" zoomScaleNormal="100" zoomScaleSheetLayoutView="90" workbookViewId="0">
      <selection activeCell="L7" sqref="L7"/>
    </sheetView>
  </sheetViews>
  <sheetFormatPr defaultColWidth="10" defaultRowHeight="15"/>
  <cols>
    <col min="1" max="1" width="3.7109375" style="7" customWidth="1"/>
    <col min="2" max="2" width="34.42578125" style="36" customWidth="1"/>
    <col min="3" max="4" width="18.140625" style="7" customWidth="1"/>
    <col min="5" max="5" width="12.5703125" style="7" customWidth="1"/>
    <col min="6" max="6" width="13" style="7" customWidth="1"/>
    <col min="7" max="7" width="10" style="7"/>
    <col min="8" max="8" width="12.28515625" style="7" customWidth="1"/>
    <col min="9" max="9" width="13.5703125" style="7" customWidth="1"/>
    <col min="10" max="10" width="15" style="7" customWidth="1"/>
    <col min="11" max="11" width="14.5703125" style="7" customWidth="1"/>
    <col min="12" max="1023" width="10" style="7"/>
  </cols>
  <sheetData>
    <row r="1" spans="1:1023" ht="33" customHeight="1">
      <c r="A1" s="8"/>
      <c r="B1" s="63" t="s">
        <v>0</v>
      </c>
      <c r="C1" s="63"/>
      <c r="F1" s="8"/>
      <c r="J1" s="79" t="s">
        <v>59</v>
      </c>
      <c r="K1" s="79"/>
    </row>
    <row r="2" spans="1:1023" ht="15.75">
      <c r="A2" s="8"/>
      <c r="B2" s="22" t="s">
        <v>69</v>
      </c>
      <c r="C2" s="75"/>
      <c r="D2" s="75"/>
      <c r="E2" s="75"/>
      <c r="F2" s="75"/>
      <c r="G2" s="75"/>
      <c r="H2" s="75"/>
      <c r="I2" s="75"/>
      <c r="J2" s="75"/>
      <c r="K2" s="75"/>
    </row>
    <row r="3" spans="1:1023" s="39" customFormat="1" ht="18.7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023" s="39" customFormat="1" ht="17.25" customHeight="1">
      <c r="A4" s="78" t="s">
        <v>26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023" ht="111" customHeight="1">
      <c r="A5" s="12" t="s">
        <v>3</v>
      </c>
      <c r="B5" s="11" t="s">
        <v>4</v>
      </c>
      <c r="C5" s="61" t="s">
        <v>5</v>
      </c>
      <c r="D5" s="40" t="s">
        <v>6</v>
      </c>
      <c r="E5" s="11" t="s">
        <v>55</v>
      </c>
      <c r="F5" s="11" t="s">
        <v>8</v>
      </c>
      <c r="G5" s="12" t="s">
        <v>9</v>
      </c>
      <c r="H5" s="11" t="s">
        <v>10</v>
      </c>
      <c r="I5" s="11" t="s">
        <v>11</v>
      </c>
      <c r="J5" s="11" t="s">
        <v>12</v>
      </c>
      <c r="K5" s="11" t="s">
        <v>13</v>
      </c>
    </row>
    <row r="6" spans="1:1023">
      <c r="A6" s="12">
        <v>1</v>
      </c>
      <c r="B6" s="11">
        <v>2</v>
      </c>
      <c r="C6" s="14">
        <v>3</v>
      </c>
      <c r="D6" s="14"/>
      <c r="E6" s="12">
        <v>4</v>
      </c>
      <c r="F6" s="11">
        <v>5</v>
      </c>
      <c r="G6" s="14">
        <v>6</v>
      </c>
      <c r="H6" s="12">
        <v>7</v>
      </c>
      <c r="I6" s="11">
        <v>8</v>
      </c>
      <c r="J6" s="14">
        <v>9</v>
      </c>
      <c r="K6" s="12">
        <v>10</v>
      </c>
    </row>
    <row r="7" spans="1:1023" ht="146.25" customHeight="1">
      <c r="A7" s="24">
        <v>1</v>
      </c>
      <c r="B7" s="2" t="s">
        <v>51</v>
      </c>
      <c r="C7" s="3"/>
      <c r="D7" s="3" t="s">
        <v>52</v>
      </c>
      <c r="E7" s="3">
        <v>300</v>
      </c>
      <c r="F7" s="41"/>
      <c r="G7" s="17"/>
      <c r="H7" s="41">
        <f>F7*G7+F7</f>
        <v>0</v>
      </c>
      <c r="I7" s="42">
        <f>E7*F7</f>
        <v>0</v>
      </c>
      <c r="J7" s="42">
        <f>I7*G7</f>
        <v>0</v>
      </c>
      <c r="K7" s="42">
        <f>E7*H7</f>
        <v>0</v>
      </c>
    </row>
    <row r="8" spans="1:1023" ht="186.75" customHeight="1">
      <c r="A8" s="24">
        <v>2</v>
      </c>
      <c r="B8" s="2" t="s">
        <v>53</v>
      </c>
      <c r="C8" s="3"/>
      <c r="D8" s="3" t="s">
        <v>40</v>
      </c>
      <c r="E8" s="3">
        <v>70</v>
      </c>
      <c r="F8" s="41"/>
      <c r="G8" s="17"/>
      <c r="H8" s="41">
        <f t="shared" ref="H8:H9" si="0">F8*G8+F8</f>
        <v>0</v>
      </c>
      <c r="I8" s="42">
        <f t="shared" ref="I8:I9" si="1">E8*F8</f>
        <v>0</v>
      </c>
      <c r="J8" s="42">
        <f t="shared" ref="J8:J9" si="2">I8*G8</f>
        <v>0</v>
      </c>
      <c r="K8" s="42">
        <f t="shared" ref="K8:K9" si="3">E8*H8</f>
        <v>0</v>
      </c>
    </row>
    <row r="9" spans="1:1023" ht="164.25" customHeight="1">
      <c r="A9" s="24">
        <v>3</v>
      </c>
      <c r="B9" s="2" t="s">
        <v>54</v>
      </c>
      <c r="C9" s="3"/>
      <c r="D9" s="3" t="s">
        <v>62</v>
      </c>
      <c r="E9" s="3">
        <v>500</v>
      </c>
      <c r="F9" s="41"/>
      <c r="G9" s="35"/>
      <c r="H9" s="41">
        <f t="shared" si="0"/>
        <v>0</v>
      </c>
      <c r="I9" s="41">
        <f t="shared" si="1"/>
        <v>0</v>
      </c>
      <c r="J9" s="41">
        <f t="shared" si="2"/>
        <v>0</v>
      </c>
      <c r="K9" s="41">
        <f t="shared" si="3"/>
        <v>0</v>
      </c>
    </row>
    <row r="10" spans="1:1023">
      <c r="H10" s="6" t="s">
        <v>56</v>
      </c>
      <c r="I10" s="43">
        <f>SUM(I7:I9)</f>
        <v>0</v>
      </c>
      <c r="J10" s="43">
        <f t="shared" ref="J10:K10" si="4">SUM(J7:J9)</f>
        <v>0</v>
      </c>
      <c r="K10" s="43">
        <f t="shared" si="4"/>
        <v>0</v>
      </c>
    </row>
    <row r="11" spans="1:1023">
      <c r="I11" s="10"/>
      <c r="AMH11"/>
      <c r="AMI11"/>
    </row>
    <row r="12" spans="1:1023">
      <c r="B12" s="62" t="s">
        <v>61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023" ht="15" customHeight="1">
      <c r="B13" s="62" t="s">
        <v>49</v>
      </c>
      <c r="C13" s="62"/>
      <c r="D13" s="62"/>
      <c r="E13" s="62"/>
      <c r="F13" s="62"/>
      <c r="G13" s="62"/>
      <c r="H13" s="62"/>
      <c r="I13" s="62"/>
      <c r="J13" s="62"/>
      <c r="K13" s="62"/>
      <c r="L13" s="47"/>
    </row>
    <row r="14" spans="1:1023" ht="39" customHeight="1">
      <c r="A14" s="76" t="s">
        <v>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</sheetData>
  <mergeCells count="8">
    <mergeCell ref="B1:C1"/>
    <mergeCell ref="C2:K2"/>
    <mergeCell ref="B12:L12"/>
    <mergeCell ref="A14:L14"/>
    <mergeCell ref="A3:K3"/>
    <mergeCell ref="A4:K4"/>
    <mergeCell ref="B13:K13"/>
    <mergeCell ref="J1:K1"/>
  </mergeCells>
  <pageMargins left="0.25" right="0.25" top="0.75" bottom="0.75" header="0.3" footer="0.3"/>
  <pageSetup scale="5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zoomScaleNormal="100" workbookViewId="0">
      <selection activeCell="F18" sqref="F18"/>
    </sheetView>
  </sheetViews>
  <sheetFormatPr defaultColWidth="8.7109375" defaultRowHeight="12.75"/>
  <cols>
    <col min="1" max="1" width="26.7109375" customWidth="1"/>
    <col min="2" max="2" width="12.85546875" bestFit="1" customWidth="1"/>
    <col min="3" max="3" width="15.5703125" customWidth="1"/>
    <col min="6" max="6" width="9.5703125" customWidth="1"/>
  </cols>
  <sheetData>
    <row r="1" spans="1:6" ht="18.75" thickBot="1">
      <c r="A1" s="58" t="s">
        <v>57</v>
      </c>
      <c r="B1" s="59" t="s">
        <v>27</v>
      </c>
      <c r="C1" s="59" t="s">
        <v>28</v>
      </c>
      <c r="D1" s="44"/>
      <c r="E1" s="44"/>
      <c r="F1" s="44"/>
    </row>
    <row r="2" spans="1:6" ht="18">
      <c r="A2" s="56">
        <v>1</v>
      </c>
      <c r="B2" s="57">
        <f>'Zadanie nr 1'!I8</f>
        <v>0</v>
      </c>
      <c r="C2" s="57">
        <f>'Zadanie nr 1'!K8</f>
        <v>0</v>
      </c>
      <c r="D2" s="44"/>
      <c r="E2" s="44"/>
      <c r="F2" s="44"/>
    </row>
    <row r="3" spans="1:6" ht="18">
      <c r="A3" s="51">
        <v>2</v>
      </c>
      <c r="B3" s="54">
        <f>'zadanie nr 2'!I24</f>
        <v>0</v>
      </c>
      <c r="C3" s="54">
        <f>'zadanie nr 2'!K24</f>
        <v>0</v>
      </c>
    </row>
    <row r="4" spans="1:6" ht="18">
      <c r="A4" s="52">
        <v>3</v>
      </c>
      <c r="B4" s="54">
        <f>'zadanie nr 3'!I8</f>
        <v>0</v>
      </c>
      <c r="C4" s="54">
        <f>'zadanie nr 3'!K8</f>
        <v>0</v>
      </c>
    </row>
    <row r="5" spans="1:6" ht="18.75" thickBot="1">
      <c r="A5" s="53">
        <v>4</v>
      </c>
      <c r="B5" s="55">
        <f>'zadanie nr 4'!I10</f>
        <v>0</v>
      </c>
      <c r="C5" s="55">
        <f>'zadanie nr 4'!K10</f>
        <v>0</v>
      </c>
    </row>
    <row r="6" spans="1:6" ht="18.75" thickBot="1">
      <c r="A6" s="58" t="s">
        <v>56</v>
      </c>
      <c r="B6" s="50">
        <f>SUM(B2:B5)</f>
        <v>0</v>
      </c>
      <c r="C6" s="49">
        <f>SUM(C2:C5)</f>
        <v>0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Zadanie nr 1</vt:lpstr>
      <vt:lpstr>zadanie nr 2</vt:lpstr>
      <vt:lpstr>zadanie nr 3</vt:lpstr>
      <vt:lpstr>zadanie nr 4</vt:lpstr>
      <vt:lpstr>SUMA</vt:lpstr>
      <vt:lpstr>'Zadanie nr 1'!Obszar_wydruku</vt:lpstr>
      <vt:lpstr>'zadanie nr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Rybicka</dc:creator>
  <dc:description/>
  <cp:lastModifiedBy>Iga Dąbrowska</cp:lastModifiedBy>
  <cp:revision>7</cp:revision>
  <cp:lastPrinted>2024-07-31T09:47:47Z</cp:lastPrinted>
  <dcterms:created xsi:type="dcterms:W3CDTF">2019-05-31T11:34:31Z</dcterms:created>
  <dcterms:modified xsi:type="dcterms:W3CDTF">2024-08-14T06:51:33Z</dcterms:modified>
  <dc:language>pl-PL</dc:language>
</cp:coreProperties>
</file>