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16_WOR" sheetId="1" r:id="rId1"/>
  </sheets>
  <definedNames>
    <definedName name="_xlnm.Print_Area" localSheetId="0">'16_WOR'!$A$1:$J$27</definedName>
  </definedNames>
  <calcPr fullCalcOnLoad="1"/>
</workbook>
</file>

<file path=xl/sharedStrings.xml><?xml version="1.0" encoding="utf-8"?>
<sst xmlns="http://schemas.openxmlformats.org/spreadsheetml/2006/main" count="57" uniqueCount="57">
  <si>
    <t>Lp</t>
  </si>
  <si>
    <t>Nazwa artykułu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</si>
  <si>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</si>
  <si>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</si>
  <si>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</si>
  <si>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</si>
  <si>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</si>
  <si>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</si>
  <si>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kol. 1</t>
  </si>
  <si>
    <t>kol. 2</t>
  </si>
  <si>
    <t>kol. 3</t>
  </si>
  <si>
    <t>kol.4</t>
  </si>
  <si>
    <t>kol.5</t>
  </si>
  <si>
    <t>kol.6</t>
  </si>
  <si>
    <t>kol.7</t>
  </si>
  <si>
    <t>kol.9</t>
  </si>
  <si>
    <t>kol.8= kol.4xkol.5</t>
  </si>
  <si>
    <t>kol.10=kol.4xkol.7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</si>
  <si>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</si>
  <si>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</si>
  <si>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</si>
  <si>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</si>
  <si>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</si>
  <si>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</si>
  <si>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</si>
  <si>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</si>
  <si>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</si>
  <si>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Ilość w opakowaniu  (szt.)</t>
  </si>
  <si>
    <t>10.</t>
  </si>
  <si>
    <t>11.</t>
  </si>
  <si>
    <t>12.</t>
  </si>
  <si>
    <t>13.</t>
  </si>
  <si>
    <t>14.</t>
  </si>
  <si>
    <t>Razem</t>
  </si>
  <si>
    <r>
      <rPr>
        <b/>
        <sz val="11"/>
        <rFont val="Calibri"/>
        <family val="2"/>
      </rPr>
      <t>Worki niebieskie 35l</t>
    </r>
    <r>
      <rPr>
        <sz val="11"/>
        <rFont val="Calibri"/>
        <family val="2"/>
      </rPr>
      <t xml:space="preserve">  folia polietylenowa nieprzeźroczysta, wytrzymała, garmatura folii min. 30 mikronów</t>
    </r>
  </si>
  <si>
    <r>
      <rPr>
        <b/>
        <sz val="11"/>
        <color indexed="8"/>
        <rFont val="Calibri"/>
        <family val="2"/>
      </rPr>
      <t>Worki żółte 35l</t>
    </r>
    <r>
      <rPr>
        <sz val="11"/>
        <color indexed="8"/>
        <rFont val="Calibri"/>
        <family val="2"/>
      </rPr>
      <t xml:space="preserve"> folia polietylenowa, nieprzeźroczysta, wytrzymała, odporna na działanie wilgoci i środków chemicznych garmatura folii min. 30 mikronów</t>
    </r>
  </si>
  <si>
    <r>
      <rPr>
        <b/>
        <sz val="11"/>
        <rFont val="Calibri"/>
        <family val="2"/>
      </rPr>
      <t>Worki czarne 35l</t>
    </r>
    <r>
      <rPr>
        <sz val="11"/>
        <rFont val="Calibri"/>
        <family val="2"/>
      </rPr>
      <t xml:space="preserve"> folia polietylenowa nieprzeźroczysta, wytrzymała, garmatura folii min. 30 mikronów</t>
    </r>
  </si>
  <si>
    <r>
      <rPr>
        <b/>
        <sz val="11"/>
        <color indexed="8"/>
        <rFont val="Calibri"/>
        <family val="2"/>
      </rPr>
      <t>Worki czerwone 35l</t>
    </r>
    <r>
      <rPr>
        <sz val="11"/>
        <color indexed="8"/>
        <rFont val="Calibri"/>
        <family val="2"/>
      </rPr>
      <t xml:space="preserve">  folia polietylenowa, nieprzeźroczysta, wytrzymała, odporna na działanie wilgoci i środków chemicznych garmatura folii min. 40 mikronów</t>
    </r>
  </si>
  <si>
    <r>
      <rPr>
        <b/>
        <sz val="11"/>
        <color indexed="8"/>
        <rFont val="Calibri"/>
        <family val="2"/>
      </rPr>
      <t xml:space="preserve">Worki czerwone 60l </t>
    </r>
    <r>
      <rPr>
        <sz val="11"/>
        <color indexed="8"/>
        <rFont val="Calibri"/>
        <family val="2"/>
      </rPr>
      <t>folia polietylenowa, nieprzeźroczysta, wytrzymała, odporna na działanie wilgoci i środków chemicznych garmatura folii min. 40 mikronów</t>
    </r>
  </si>
  <si>
    <r>
      <rPr>
        <b/>
        <sz val="11"/>
        <rFont val="Calibri"/>
        <family val="2"/>
      </rPr>
      <t>Worki niebieskie 60l</t>
    </r>
    <r>
      <rPr>
        <sz val="11"/>
        <rFont val="Calibri"/>
        <family val="2"/>
      </rPr>
      <t xml:space="preserve"> folia polietylenowa nieprzeźroczysta, wytrzymała, garmatura folii min. 40 mikronów</t>
    </r>
  </si>
  <si>
    <r>
      <rPr>
        <b/>
        <sz val="11"/>
        <rFont val="Calibri"/>
        <family val="2"/>
      </rPr>
      <t>Worki czarne 60l</t>
    </r>
    <r>
      <rPr>
        <sz val="11"/>
        <rFont val="Calibri"/>
        <family val="2"/>
      </rPr>
      <t xml:space="preserve"> folia polietylenowa nieprzeźroczysta, wytrzymała, garmatura folii min. 40 mikronów</t>
    </r>
  </si>
  <si>
    <r>
      <rPr>
        <b/>
        <sz val="11"/>
        <color indexed="8"/>
        <rFont val="Calibri"/>
        <family val="2"/>
      </rPr>
      <t>Worki żółte 60l</t>
    </r>
    <r>
      <rPr>
        <sz val="11"/>
        <color indexed="8"/>
        <rFont val="Calibri"/>
        <family val="2"/>
      </rPr>
      <t xml:space="preserve"> folia polietylenowa, nieprzeźroczysta, wytrzymała, odporna na działanie wilgoci i środków chemicznych garmatura folii min. 40 mikronów</t>
    </r>
  </si>
  <si>
    <r>
      <rPr>
        <b/>
        <sz val="11"/>
        <rFont val="Calibri"/>
        <family val="2"/>
      </rPr>
      <t>Worki niebieskie 120l</t>
    </r>
    <r>
      <rPr>
        <sz val="11"/>
        <rFont val="Calibri"/>
        <family val="2"/>
      </rPr>
      <t xml:space="preserve"> folia polietylenowa nieprzeźroczysta, wytrzymała, garmatura folii min. 45 mikronów</t>
    </r>
  </si>
  <si>
    <r>
      <rPr>
        <b/>
        <sz val="11"/>
        <rFont val="Calibri"/>
        <family val="2"/>
      </rPr>
      <t>Worki czarne 120l</t>
    </r>
    <r>
      <rPr>
        <sz val="11"/>
        <rFont val="Calibri"/>
        <family val="2"/>
      </rPr>
      <t xml:space="preserve"> folia polietylenowa nieprzeźroczysta, wytrzymała, garmatura folii min. 45 mikronów</t>
    </r>
  </si>
  <si>
    <r>
      <rPr>
        <b/>
        <sz val="11"/>
        <color indexed="8"/>
        <rFont val="Calibri"/>
        <family val="2"/>
      </rPr>
      <t>Worki żółte 120l</t>
    </r>
    <r>
      <rPr>
        <sz val="11"/>
        <color indexed="8"/>
        <rFont val="Calibri"/>
        <family val="2"/>
      </rPr>
      <t xml:space="preserve"> folia polietylenowa, nieprzeźroczysta, wytrzymała, odporna na działanie wilgoci i środków chemicznych garmatura folii min. 45 mikronów</t>
    </r>
  </si>
  <si>
    <r>
      <rPr>
        <b/>
        <sz val="11"/>
        <rFont val="Calibri"/>
        <family val="2"/>
      </rPr>
      <t>Worki czarne 160l</t>
    </r>
    <r>
      <rPr>
        <sz val="11"/>
        <rFont val="Calibri"/>
        <family val="2"/>
      </rPr>
      <t xml:space="preserve"> folia polietylenowa nieprzeźroczysta, wytrzymała, garmatura folii min. 45 mikronów</t>
    </r>
  </si>
  <si>
    <r>
      <rPr>
        <b/>
        <sz val="11"/>
        <rFont val="Calibri"/>
        <family val="2"/>
      </rPr>
      <t>Worki niebieskie 160l</t>
    </r>
    <r>
      <rPr>
        <sz val="11"/>
        <rFont val="Calibri"/>
        <family val="2"/>
      </rPr>
      <t xml:space="preserve"> folia polietylenowa nieprzeźroczysta, wytrzymała, garmatura folii min. 45 mikronów</t>
    </r>
  </si>
  <si>
    <r>
      <rPr>
        <b/>
        <sz val="11"/>
        <color indexed="8"/>
        <rFont val="Calibri"/>
        <family val="2"/>
      </rPr>
      <t>Worki przeźroczyste</t>
    </r>
    <r>
      <rPr>
        <sz val="11"/>
        <color indexed="8"/>
        <rFont val="Calibri"/>
        <family val="2"/>
      </rPr>
      <t xml:space="preserve"> folia polietylenowa, wytrzymała, garmatura folii min. 45 mikronów o wymiarach min. 110x250 cm na materace </t>
    </r>
  </si>
  <si>
    <t>15.</t>
  </si>
  <si>
    <r>
      <rPr>
        <b/>
        <sz val="11"/>
        <color indexed="8"/>
        <rFont val="Calibri"/>
        <family val="2"/>
      </rPr>
      <t>Worki czerwone 120l</t>
    </r>
    <r>
      <rPr>
        <sz val="11"/>
        <color indexed="8"/>
        <rFont val="Calibri"/>
        <family val="2"/>
      </rPr>
      <t xml:space="preserve"> folia polietylenowa, nieprzeźroczysta, wytrzymała, odporna na działanie wilgoci i środków chemicznych garmatura folii min. 45 mikronów</t>
    </r>
  </si>
  <si>
    <t xml:space="preserve"> Szacunkowa wielkość zamówienia / ilość opakowań na 24 miesiące</t>
  </si>
  <si>
    <r>
      <rPr>
        <b/>
        <sz val="11"/>
        <color indexed="8"/>
        <rFont val="Calibri"/>
        <family val="2"/>
      </rPr>
      <t>Worki brązowe na bio odpady 240l</t>
    </r>
    <r>
      <rPr>
        <sz val="11"/>
        <color indexed="8"/>
        <rFont val="Calibri"/>
        <family val="2"/>
      </rPr>
      <t xml:space="preserve"> , folia polietylenowa nieprzeźroczysta, wytrzymała, garmatura folii min. 45 mikronów</t>
    </r>
  </si>
  <si>
    <t>Nazwa i adres Wykonawcy……………………………..</t>
  </si>
  <si>
    <t>Załącznik nr 2 do ZO</t>
  </si>
  <si>
    <t>FORMULARZ CENOWY</t>
  </si>
  <si>
    <t>Nr sprawy: 16/WORK/DCZP/2024/ZO</t>
  </si>
  <si>
    <r>
      <rPr>
        <b/>
        <sz val="11"/>
        <rFont val="Calibri"/>
        <family val="2"/>
      </rPr>
      <t>Worki zielone 60l</t>
    </r>
    <r>
      <rPr>
        <sz val="11"/>
        <rFont val="Calibri"/>
        <family val="2"/>
      </rPr>
      <t xml:space="preserve"> folia polietylenowa nieprzeźroczysta, wytrzymała, garmatura folii min. 40 mikronów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</si>
</sst>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" fillId="16" borderId="13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BreakPreview" zoomScale="80" zoomScaleSheetLayoutView="80" zoomScalePageLayoutView="0" workbookViewId="0" topLeftCell="A1">
      <selection activeCell="B16" sqref="B16"/>
    </sheetView>
  </sheetViews>
  <sheetFormatPr defaultColWidth="9.140625" defaultRowHeight="15"/>
  <cols>
    <col min="1" max="1" width="5.140625" style="0" customWidth="1"/>
    <col min="2" max="2" width="37.7109375" style="0" customWidth="1"/>
    <col min="3" max="3" width="12.421875" style="14" customWidth="1"/>
    <col min="4" max="4" width="15.00390625" style="14" customWidth="1"/>
    <col min="5" max="5" width="8.57421875" style="0" customWidth="1"/>
    <col min="6" max="6" width="7.00390625" style="0" customWidth="1"/>
    <col min="7" max="7" width="14.00390625" style="0" customWidth="1"/>
    <col min="8" max="8" width="14.57421875" style="0" customWidth="1"/>
    <col min="9" max="9" width="13.421875" style="0" customWidth="1"/>
    <col min="10" max="10" width="15.57421875" style="0" customWidth="1"/>
    <col min="11" max="11" width="15.28125" style="0" customWidth="1"/>
    <col min="13" max="13" width="14.140625" style="0" customWidth="1"/>
    <col min="15" max="15" width="12.421875" style="0" customWidth="1"/>
  </cols>
  <sheetData>
    <row r="1" spans="1:11" ht="15">
      <c r="A1" s="51" t="s">
        <v>52</v>
      </c>
      <c r="B1" s="51"/>
      <c r="C1" s="49"/>
      <c r="D1" s="49"/>
      <c r="E1" s="49"/>
      <c r="F1" s="49"/>
      <c r="G1" s="49"/>
      <c r="H1" s="52" t="s">
        <v>53</v>
      </c>
      <c r="I1" s="50"/>
      <c r="J1" s="50"/>
      <c r="K1" s="4"/>
    </row>
    <row r="2" spans="1:15" ht="15">
      <c r="A2" s="51"/>
      <c r="B2" s="51"/>
      <c r="C2" s="49"/>
      <c r="D2" s="49"/>
      <c r="E2" s="49"/>
      <c r="F2" s="49"/>
      <c r="G2" s="49"/>
      <c r="H2" s="52"/>
      <c r="I2" s="50"/>
      <c r="J2" s="50"/>
      <c r="K2" s="3"/>
      <c r="L2" s="3"/>
      <c r="M2" s="4"/>
      <c r="N2" s="4"/>
      <c r="O2" s="4"/>
    </row>
    <row r="3" spans="1:15" ht="15">
      <c r="A3" s="1"/>
      <c r="B3" s="2"/>
      <c r="C3" s="55" t="s">
        <v>54</v>
      </c>
      <c r="D3" s="55"/>
      <c r="E3" s="55"/>
      <c r="F3" s="55"/>
      <c r="G3" s="55"/>
      <c r="H3" s="1"/>
      <c r="I3" s="1"/>
      <c r="J3" s="1"/>
      <c r="K3" s="3"/>
      <c r="L3" s="3"/>
      <c r="M3" s="4"/>
      <c r="N3" s="4"/>
      <c r="O3" s="4"/>
    </row>
    <row r="4" spans="1:15" ht="15">
      <c r="A4" s="1"/>
      <c r="B4" s="2"/>
      <c r="C4" s="55"/>
      <c r="D4" s="55"/>
      <c r="E4" s="55"/>
      <c r="F4" s="55"/>
      <c r="G4" s="55"/>
      <c r="H4" s="1"/>
      <c r="I4" s="1"/>
      <c r="J4" s="1"/>
      <c r="K4" s="3"/>
      <c r="L4" s="3"/>
      <c r="M4" s="4"/>
      <c r="N4" s="4"/>
      <c r="O4" s="4"/>
    </row>
    <row r="5" spans="1:15" ht="15">
      <c r="A5" s="53" t="s">
        <v>55</v>
      </c>
      <c r="B5" s="54"/>
      <c r="C5" s="47"/>
      <c r="D5" s="46"/>
      <c r="E5" s="46"/>
      <c r="F5" s="46"/>
      <c r="G5" s="46"/>
      <c r="H5" s="1"/>
      <c r="I5" s="1"/>
      <c r="J5" s="1"/>
      <c r="K5" s="3"/>
      <c r="L5" s="3"/>
      <c r="M5" s="4"/>
      <c r="N5" s="4"/>
      <c r="O5" s="4"/>
    </row>
    <row r="6" spans="1:15" ht="15">
      <c r="A6" s="48"/>
      <c r="B6" s="47"/>
      <c r="C6" s="47"/>
      <c r="D6" s="15"/>
      <c r="E6" s="3"/>
      <c r="F6" s="3"/>
      <c r="G6" s="1"/>
      <c r="H6" s="3"/>
      <c r="I6" s="3"/>
      <c r="J6" s="5"/>
      <c r="K6" s="3"/>
      <c r="L6" s="3"/>
      <c r="M6" s="4"/>
      <c r="N6" s="4"/>
      <c r="O6" s="4"/>
    </row>
    <row r="7" spans="1:10" ht="93.75" customHeight="1">
      <c r="A7" s="30" t="s">
        <v>0</v>
      </c>
      <c r="B7" s="31" t="s">
        <v>1</v>
      </c>
      <c r="C7" s="32" t="s">
        <v>27</v>
      </c>
      <c r="D7" s="31" t="s">
        <v>50</v>
      </c>
      <c r="E7" s="31" t="s">
        <v>2</v>
      </c>
      <c r="F7" s="30" t="s">
        <v>3</v>
      </c>
      <c r="G7" s="31" t="s">
        <v>4</v>
      </c>
      <c r="H7" s="31" t="s">
        <v>5</v>
      </c>
      <c r="I7" s="31" t="s">
        <v>6</v>
      </c>
      <c r="J7" s="31" t="s">
        <v>7</v>
      </c>
    </row>
    <row r="8" spans="1:10" ht="50.25" customHeight="1">
      <c r="A8" s="33" t="s">
        <v>8</v>
      </c>
      <c r="B8" s="34" t="s">
        <v>9</v>
      </c>
      <c r="C8" s="35" t="s">
        <v>10</v>
      </c>
      <c r="D8" s="36" t="s">
        <v>11</v>
      </c>
      <c r="E8" s="35" t="s">
        <v>12</v>
      </c>
      <c r="F8" s="35" t="s">
        <v>13</v>
      </c>
      <c r="G8" s="35" t="s">
        <v>14</v>
      </c>
      <c r="H8" s="35" t="s">
        <v>16</v>
      </c>
      <c r="I8" s="35" t="s">
        <v>15</v>
      </c>
      <c r="J8" s="35" t="s">
        <v>17</v>
      </c>
    </row>
    <row r="9" spans="1:10" ht="66.75" customHeight="1">
      <c r="A9" s="37" t="s">
        <v>18</v>
      </c>
      <c r="B9" s="9" t="s">
        <v>34</v>
      </c>
      <c r="C9" s="12">
        <v>50</v>
      </c>
      <c r="D9" s="12">
        <v>30</v>
      </c>
      <c r="E9" s="16"/>
      <c r="F9" s="17"/>
      <c r="G9" s="16">
        <f aca="true" t="shared" si="0" ref="G9:G22">E9+E9*F9</f>
        <v>0</v>
      </c>
      <c r="H9" s="18">
        <f aca="true" t="shared" si="1" ref="H9:H22">D9*E9</f>
        <v>0</v>
      </c>
      <c r="I9" s="18">
        <f>H9*23%</f>
        <v>0</v>
      </c>
      <c r="J9" s="18">
        <f>H9+I9</f>
        <v>0</v>
      </c>
    </row>
    <row r="10" spans="1:24" ht="70.5" customHeight="1">
      <c r="A10" s="37" t="s">
        <v>19</v>
      </c>
      <c r="B10" s="6" t="s">
        <v>35</v>
      </c>
      <c r="C10" s="12">
        <v>50</v>
      </c>
      <c r="D10" s="12">
        <v>30</v>
      </c>
      <c r="E10" s="16"/>
      <c r="F10" s="17"/>
      <c r="G10" s="16">
        <f t="shared" si="0"/>
        <v>0</v>
      </c>
      <c r="H10" s="18">
        <f t="shared" si="1"/>
        <v>0</v>
      </c>
      <c r="I10" s="18">
        <f aca="true" t="shared" si="2" ref="I10:I22">H10*23%</f>
        <v>0</v>
      </c>
      <c r="J10" s="18">
        <f aca="true" t="shared" si="3" ref="J10:J22">H10+I10</f>
        <v>0</v>
      </c>
      <c r="O10" s="39"/>
      <c r="P10" s="40"/>
      <c r="Q10" s="41"/>
      <c r="R10" s="42"/>
      <c r="S10" s="4"/>
      <c r="T10" s="4"/>
      <c r="U10" s="4"/>
      <c r="V10" s="4"/>
      <c r="W10" s="50"/>
      <c r="X10" s="50"/>
    </row>
    <row r="11" spans="1:24" s="29" customFormat="1" ht="45">
      <c r="A11" s="37" t="s">
        <v>20</v>
      </c>
      <c r="B11" s="28" t="s">
        <v>36</v>
      </c>
      <c r="C11" s="22">
        <v>50</v>
      </c>
      <c r="D11" s="22">
        <v>800</v>
      </c>
      <c r="E11" s="23"/>
      <c r="F11" s="24"/>
      <c r="G11" s="23">
        <f t="shared" si="0"/>
        <v>0</v>
      </c>
      <c r="H11" s="25">
        <f t="shared" si="1"/>
        <v>0</v>
      </c>
      <c r="I11" s="25">
        <f t="shared" si="2"/>
        <v>0</v>
      </c>
      <c r="J11" s="25">
        <f t="shared" si="3"/>
        <v>0</v>
      </c>
      <c r="O11" s="39"/>
      <c r="P11" s="40"/>
      <c r="Q11" s="41"/>
      <c r="R11" s="42"/>
      <c r="S11" s="4"/>
      <c r="T11" s="4"/>
      <c r="U11" s="39"/>
      <c r="V11" s="39"/>
      <c r="W11" s="39"/>
      <c r="X11" s="39"/>
    </row>
    <row r="12" spans="1:24" s="29" customFormat="1" ht="60.75" customHeight="1">
      <c r="A12" s="37" t="s">
        <v>21</v>
      </c>
      <c r="B12" s="26" t="s">
        <v>37</v>
      </c>
      <c r="C12" s="22">
        <v>50</v>
      </c>
      <c r="D12" s="22">
        <v>350</v>
      </c>
      <c r="E12" s="23"/>
      <c r="F12" s="24"/>
      <c r="G12" s="23">
        <f t="shared" si="0"/>
        <v>0</v>
      </c>
      <c r="H12" s="25">
        <f t="shared" si="1"/>
        <v>0</v>
      </c>
      <c r="I12" s="25">
        <f t="shared" si="2"/>
        <v>0</v>
      </c>
      <c r="J12" s="25">
        <f t="shared" si="3"/>
        <v>0</v>
      </c>
      <c r="O12" s="39"/>
      <c r="P12" s="8"/>
      <c r="Q12" s="11"/>
      <c r="R12" s="42"/>
      <c r="S12" s="4"/>
      <c r="T12" s="4"/>
      <c r="U12" s="39"/>
      <c r="V12" s="4"/>
      <c r="W12" s="4"/>
      <c r="X12" s="43"/>
    </row>
    <row r="13" spans="1:24" s="29" customFormat="1" ht="75">
      <c r="A13" s="37" t="s">
        <v>22</v>
      </c>
      <c r="B13" s="26" t="s">
        <v>38</v>
      </c>
      <c r="C13" s="22">
        <v>50</v>
      </c>
      <c r="D13" s="22">
        <v>900</v>
      </c>
      <c r="E13" s="23"/>
      <c r="F13" s="24"/>
      <c r="G13" s="23">
        <f t="shared" si="0"/>
        <v>0</v>
      </c>
      <c r="H13" s="25">
        <f t="shared" si="1"/>
        <v>0</v>
      </c>
      <c r="I13" s="25">
        <f t="shared" si="2"/>
        <v>0</v>
      </c>
      <c r="J13" s="25">
        <f t="shared" si="3"/>
        <v>0</v>
      </c>
      <c r="O13" s="39"/>
      <c r="P13" s="40"/>
      <c r="Q13" s="41"/>
      <c r="R13" s="44"/>
      <c r="S13" s="43"/>
      <c r="T13" s="43"/>
      <c r="U13" s="4"/>
      <c r="V13" s="4"/>
      <c r="W13" s="4"/>
      <c r="X13" s="4"/>
    </row>
    <row r="14" spans="1:24" s="29" customFormat="1" ht="45">
      <c r="A14" s="37" t="s">
        <v>23</v>
      </c>
      <c r="B14" s="21" t="s">
        <v>39</v>
      </c>
      <c r="C14" s="22">
        <v>50</v>
      </c>
      <c r="D14" s="22">
        <v>800</v>
      </c>
      <c r="E14" s="23"/>
      <c r="F14" s="24"/>
      <c r="G14" s="23">
        <f t="shared" si="0"/>
        <v>0</v>
      </c>
      <c r="H14" s="25">
        <f t="shared" si="1"/>
        <v>0</v>
      </c>
      <c r="I14" s="25">
        <f t="shared" si="2"/>
        <v>0</v>
      </c>
      <c r="J14" s="25">
        <f t="shared" si="3"/>
        <v>0</v>
      </c>
      <c r="O14" s="39"/>
      <c r="P14" s="45"/>
      <c r="Q14" s="41"/>
      <c r="R14" s="42"/>
      <c r="S14" s="43"/>
      <c r="T14" s="43"/>
      <c r="U14" s="43"/>
      <c r="V14" s="4"/>
      <c r="W14" s="4"/>
      <c r="X14" s="4"/>
    </row>
    <row r="15" spans="1:10" ht="45">
      <c r="A15" s="37" t="s">
        <v>24</v>
      </c>
      <c r="B15" s="10" t="s">
        <v>40</v>
      </c>
      <c r="C15" s="12">
        <v>50</v>
      </c>
      <c r="D15" s="12">
        <v>1700</v>
      </c>
      <c r="E15" s="16"/>
      <c r="F15" s="17"/>
      <c r="G15" s="16">
        <f t="shared" si="0"/>
        <v>0</v>
      </c>
      <c r="H15" s="18">
        <f t="shared" si="1"/>
        <v>0</v>
      </c>
      <c r="I15" s="18">
        <f t="shared" si="2"/>
        <v>0</v>
      </c>
      <c r="J15" s="18">
        <f t="shared" si="3"/>
        <v>0</v>
      </c>
    </row>
    <row r="16" spans="1:10" ht="60" customHeight="1">
      <c r="A16" s="37" t="s">
        <v>25</v>
      </c>
      <c r="B16" s="6" t="s">
        <v>41</v>
      </c>
      <c r="C16" s="12">
        <v>50</v>
      </c>
      <c r="D16" s="12">
        <v>500</v>
      </c>
      <c r="E16" s="16"/>
      <c r="F16" s="17"/>
      <c r="G16" s="16">
        <f t="shared" si="0"/>
        <v>0</v>
      </c>
      <c r="H16" s="18">
        <f t="shared" si="1"/>
        <v>0</v>
      </c>
      <c r="I16" s="18">
        <f t="shared" si="2"/>
        <v>0</v>
      </c>
      <c r="J16" s="18">
        <f t="shared" si="3"/>
        <v>0</v>
      </c>
    </row>
    <row r="17" spans="1:10" ht="63" customHeight="1">
      <c r="A17" s="37" t="s">
        <v>26</v>
      </c>
      <c r="B17" s="10" t="s">
        <v>42</v>
      </c>
      <c r="C17" s="12">
        <v>25</v>
      </c>
      <c r="D17" s="12">
        <v>1200</v>
      </c>
      <c r="E17" s="16"/>
      <c r="F17" s="17"/>
      <c r="G17" s="16">
        <f t="shared" si="0"/>
        <v>0</v>
      </c>
      <c r="H17" s="18">
        <f t="shared" si="1"/>
        <v>0</v>
      </c>
      <c r="I17" s="18">
        <f t="shared" si="2"/>
        <v>0</v>
      </c>
      <c r="J17" s="18">
        <f t="shared" si="3"/>
        <v>0</v>
      </c>
    </row>
    <row r="18" spans="1:10" s="29" customFormat="1" ht="58.5" customHeight="1">
      <c r="A18" s="37" t="s">
        <v>28</v>
      </c>
      <c r="B18" s="21" t="s">
        <v>43</v>
      </c>
      <c r="C18" s="22">
        <v>25</v>
      </c>
      <c r="D18" s="22">
        <v>1600</v>
      </c>
      <c r="E18" s="23"/>
      <c r="F18" s="24"/>
      <c r="G18" s="23">
        <v>7.37</v>
      </c>
      <c r="H18" s="25">
        <f t="shared" si="1"/>
        <v>0</v>
      </c>
      <c r="I18" s="25">
        <f t="shared" si="2"/>
        <v>0</v>
      </c>
      <c r="J18" s="25">
        <f t="shared" si="3"/>
        <v>0</v>
      </c>
    </row>
    <row r="19" spans="1:10" s="29" customFormat="1" ht="72.75" customHeight="1">
      <c r="A19" s="37" t="s">
        <v>29</v>
      </c>
      <c r="B19" s="26" t="s">
        <v>44</v>
      </c>
      <c r="C19" s="22">
        <v>25</v>
      </c>
      <c r="D19" s="22">
        <v>700</v>
      </c>
      <c r="E19" s="23"/>
      <c r="F19" s="24"/>
      <c r="G19" s="23">
        <f t="shared" si="0"/>
        <v>0</v>
      </c>
      <c r="H19" s="25">
        <f t="shared" si="1"/>
        <v>0</v>
      </c>
      <c r="I19" s="25">
        <f>H19*23%</f>
        <v>0</v>
      </c>
      <c r="J19" s="25">
        <f t="shared" si="3"/>
        <v>0</v>
      </c>
    </row>
    <row r="20" spans="1:10" s="29" customFormat="1" ht="66" customHeight="1">
      <c r="A20" s="37" t="s">
        <v>30</v>
      </c>
      <c r="B20" s="27" t="s">
        <v>49</v>
      </c>
      <c r="C20" s="22">
        <v>25</v>
      </c>
      <c r="D20" s="22">
        <v>500</v>
      </c>
      <c r="E20" s="23"/>
      <c r="F20" s="24"/>
      <c r="G20" s="23">
        <f t="shared" si="0"/>
        <v>0</v>
      </c>
      <c r="H20" s="25">
        <f t="shared" si="1"/>
        <v>0</v>
      </c>
      <c r="I20" s="25">
        <f t="shared" si="2"/>
        <v>0</v>
      </c>
      <c r="J20" s="25">
        <f t="shared" si="3"/>
        <v>0</v>
      </c>
    </row>
    <row r="21" spans="1:10" ht="45">
      <c r="A21" s="37" t="s">
        <v>31</v>
      </c>
      <c r="B21" s="10" t="s">
        <v>45</v>
      </c>
      <c r="C21" s="12">
        <v>10</v>
      </c>
      <c r="D21" s="12">
        <v>100</v>
      </c>
      <c r="E21" s="16"/>
      <c r="F21" s="17"/>
      <c r="G21" s="16">
        <f t="shared" si="0"/>
        <v>0</v>
      </c>
      <c r="H21" s="18">
        <f t="shared" si="1"/>
        <v>0</v>
      </c>
      <c r="I21" s="18">
        <f t="shared" si="2"/>
        <v>0</v>
      </c>
      <c r="J21" s="18">
        <f t="shared" si="3"/>
        <v>0</v>
      </c>
    </row>
    <row r="22" spans="1:10" ht="60">
      <c r="A22" s="37" t="s">
        <v>32</v>
      </c>
      <c r="B22" s="10" t="s">
        <v>46</v>
      </c>
      <c r="C22" s="12">
        <v>10</v>
      </c>
      <c r="D22" s="12">
        <v>100</v>
      </c>
      <c r="E22" s="16"/>
      <c r="F22" s="17"/>
      <c r="G22" s="16">
        <f t="shared" si="0"/>
        <v>0</v>
      </c>
      <c r="H22" s="18">
        <f t="shared" si="1"/>
        <v>0</v>
      </c>
      <c r="I22" s="18">
        <f t="shared" si="2"/>
        <v>0</v>
      </c>
      <c r="J22" s="18">
        <f t="shared" si="3"/>
        <v>0</v>
      </c>
    </row>
    <row r="23" spans="1:10" ht="60">
      <c r="A23" s="37" t="s">
        <v>48</v>
      </c>
      <c r="B23" s="38" t="s">
        <v>47</v>
      </c>
      <c r="C23" s="12">
        <v>10</v>
      </c>
      <c r="D23" s="12">
        <v>50</v>
      </c>
      <c r="E23" s="16"/>
      <c r="F23" s="17"/>
      <c r="G23" s="16">
        <f>E23+E23*F23</f>
        <v>0</v>
      </c>
      <c r="H23" s="18">
        <f>D23*E23</f>
        <v>0</v>
      </c>
      <c r="I23" s="18">
        <f>H23*23%</f>
        <v>0</v>
      </c>
      <c r="J23" s="18">
        <f>H23+I23</f>
        <v>0</v>
      </c>
    </row>
    <row r="24" spans="1:10" ht="60">
      <c r="A24" s="37">
        <v>16</v>
      </c>
      <c r="B24" s="6" t="s">
        <v>51</v>
      </c>
      <c r="C24" s="12">
        <v>10</v>
      </c>
      <c r="D24" s="12">
        <v>300</v>
      </c>
      <c r="E24" s="16"/>
      <c r="F24" s="17"/>
      <c r="G24" s="16">
        <f>E24+E24*F24</f>
        <v>0</v>
      </c>
      <c r="H24" s="18">
        <f>D24*E24</f>
        <v>0</v>
      </c>
      <c r="I24" s="18">
        <f>H24*23%</f>
        <v>0</v>
      </c>
      <c r="J24" s="18">
        <f>H24+I24</f>
        <v>0</v>
      </c>
    </row>
    <row r="25" spans="1:10" ht="63.75" customHeight="1">
      <c r="A25" s="37">
        <v>17</v>
      </c>
      <c r="B25" s="28" t="s">
        <v>56</v>
      </c>
      <c r="C25" s="12">
        <v>50</v>
      </c>
      <c r="D25" s="12">
        <v>100</v>
      </c>
      <c r="E25" s="16"/>
      <c r="F25" s="17"/>
      <c r="G25" s="16">
        <f>E25+E25*F25</f>
        <v>0</v>
      </c>
      <c r="H25" s="18">
        <f>D25*E25</f>
        <v>0</v>
      </c>
      <c r="I25" s="18">
        <f>H25*23%</f>
        <v>0</v>
      </c>
      <c r="J25" s="18">
        <f>H25+I25</f>
        <v>0</v>
      </c>
    </row>
    <row r="26" spans="1:10" ht="28.5" customHeight="1">
      <c r="A26" s="7"/>
      <c r="B26" s="7"/>
      <c r="C26" s="13"/>
      <c r="D26" s="13"/>
      <c r="E26" s="13"/>
      <c r="F26" s="7"/>
      <c r="G26" s="20" t="s">
        <v>33</v>
      </c>
      <c r="H26" s="19">
        <f>SUM(H9:H25)</f>
        <v>0</v>
      </c>
      <c r="I26" s="19">
        <f>SUM(I9:I25)</f>
        <v>0</v>
      </c>
      <c r="J26" s="19">
        <f>SUM(J9:J25)</f>
        <v>0</v>
      </c>
    </row>
    <row r="27" spans="1:10" ht="15">
      <c r="A27" s="7"/>
      <c r="B27" s="7"/>
      <c r="C27" s="13"/>
      <c r="D27" s="13"/>
      <c r="E27" s="7"/>
      <c r="F27" s="7"/>
      <c r="G27" s="7"/>
      <c r="H27" s="7"/>
      <c r="I27" s="7"/>
      <c r="J27" s="7"/>
    </row>
  </sheetData>
  <sheetProtection/>
  <mergeCells count="6">
    <mergeCell ref="C1:G2"/>
    <mergeCell ref="W10:X10"/>
    <mergeCell ref="A1:B2"/>
    <mergeCell ref="H1:J2"/>
    <mergeCell ref="A5:B5"/>
    <mergeCell ref="C3:G4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2024-03-22T09:03:17Z</dcterms:modified>
  <cp:category/>
  <cp:version/>
  <cp:contentType/>
  <cp:contentStatus/>
</cp:coreProperties>
</file>